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918"/>
  <workbookPr defaultThemeVersion="166925"/>
  <xr:revisionPtr revIDLastSave="1" documentId="11_E469A9E8AB074D909988A832BD405ACE94972ED2" xr6:coauthVersionLast="45" xr6:coauthVersionMax="45" xr10:uidLastSave="{D59487F8-C743-4794-AE49-ABA511117EE8}"/>
  <bookViews>
    <workbookView xWindow="-15" yWindow="-15" windowWidth="13380" windowHeight="12780" activeTab="1" xr2:uid="{00000000-000D-0000-FFFF-FFFF00000000}"/>
  </bookViews>
  <sheets>
    <sheet name="Guide d'utilisation" sheetId="5" r:id="rId1"/>
    <sheet name="Encodage" sheetId="1" r:id="rId2"/>
    <sheet name="A imprimer" sheetId="4" r:id="rId3"/>
  </sheets>
  <definedNames>
    <definedName name="_xlnm.Print_Area" localSheetId="2">'A imprimer'!$A$1:$F$236</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1" l="1"/>
  <c r="C19" i="1"/>
  <c r="D158" i="1" l="1"/>
  <c r="A222" i="1"/>
  <c r="D165" i="1"/>
  <c r="E221" i="1" l="1"/>
  <c r="D221" i="1"/>
  <c r="E203" i="1"/>
  <c r="D203" i="1"/>
  <c r="E154" i="1"/>
  <c r="D154" i="1"/>
  <c r="E139" i="1"/>
  <c r="D139" i="1"/>
  <c r="E123" i="1"/>
  <c r="D123" i="1"/>
  <c r="E111" i="1"/>
  <c r="D111" i="1"/>
  <c r="E94" i="1"/>
  <c r="D94" i="1"/>
  <c r="E74" i="1"/>
  <c r="D74" i="1"/>
  <c r="E55" i="1"/>
  <c r="D55" i="1"/>
  <c r="B165" i="1"/>
  <c r="A92" i="1"/>
  <c r="B36" i="1"/>
  <c r="F55" i="1" l="1"/>
  <c r="C55" i="1" s="1"/>
  <c r="U4" i="1"/>
  <c r="D176" i="1"/>
  <c r="T4" i="1" l="1"/>
  <c r="S4" i="1"/>
  <c r="R4" i="1"/>
  <c r="Q4" i="1"/>
  <c r="P4" i="1"/>
  <c r="O4" i="1"/>
  <c r="N4" i="1"/>
  <c r="M4" i="1"/>
  <c r="L4" i="1"/>
  <c r="A217" i="1"/>
  <c r="B217" i="1"/>
  <c r="A218" i="1"/>
  <c r="B218" i="1"/>
  <c r="A219" i="1"/>
  <c r="B219" i="1"/>
  <c r="A220" i="1"/>
  <c r="B220" i="1"/>
  <c r="B216" i="1"/>
  <c r="A216" i="1"/>
  <c r="A207" i="1"/>
  <c r="A208" i="1"/>
  <c r="A209" i="1"/>
  <c r="A210" i="1"/>
  <c r="A211" i="1"/>
  <c r="A212" i="1"/>
  <c r="A213" i="1"/>
  <c r="A214" i="1"/>
  <c r="A215" i="1"/>
  <c r="A206" i="1"/>
  <c r="B207" i="1"/>
  <c r="B208" i="1"/>
  <c r="B209" i="1"/>
  <c r="B210" i="1"/>
  <c r="B211" i="1"/>
  <c r="B212" i="1"/>
  <c r="B213" i="1"/>
  <c r="B214" i="1"/>
  <c r="B215" i="1"/>
  <c r="B206" i="1"/>
  <c r="D180" i="1" l="1"/>
  <c r="D179" i="1"/>
  <c r="D178" i="1"/>
  <c r="D177" i="1"/>
  <c r="D175" i="1"/>
  <c r="D174" i="1"/>
  <c r="D173" i="1"/>
  <c r="B180" i="1"/>
  <c r="D162" i="1"/>
  <c r="D159" i="1"/>
  <c r="B158" i="1"/>
  <c r="B159" i="1"/>
  <c r="B160" i="1"/>
  <c r="B161" i="1"/>
  <c r="B162" i="1"/>
  <c r="B163" i="1"/>
  <c r="B164" i="1"/>
  <c r="B157" i="1"/>
  <c r="D164" i="1"/>
  <c r="D163" i="1"/>
  <c r="D161" i="1"/>
  <c r="D160" i="1"/>
  <c r="D157" i="1"/>
  <c r="B43" i="1"/>
  <c r="B44" i="1"/>
  <c r="B45" i="1"/>
  <c r="B46" i="1"/>
  <c r="B47" i="1"/>
  <c r="B48" i="1"/>
  <c r="B49" i="1"/>
  <c r="B50" i="1"/>
  <c r="B51" i="1"/>
  <c r="B52" i="1"/>
  <c r="B53" i="1"/>
  <c r="B54" i="1"/>
  <c r="B42" i="1"/>
  <c r="E181" i="1" l="1"/>
  <c r="D181" i="1"/>
  <c r="E166" i="1"/>
  <c r="D166" i="1"/>
  <c r="F166" i="1" s="1"/>
  <c r="C166" i="1" s="1"/>
  <c r="R5" i="1" s="1"/>
  <c r="B237" i="1" l="1"/>
  <c r="B236" i="1"/>
  <c r="B235" i="1"/>
  <c r="B234" i="1"/>
  <c r="B233" i="1"/>
  <c r="B232" i="1"/>
  <c r="B230" i="1"/>
  <c r="B229" i="1"/>
  <c r="B228" i="1"/>
  <c r="F74" i="1" l="1"/>
  <c r="F123" i="1" l="1"/>
  <c r="C123" i="1" s="1"/>
  <c r="F203" i="1"/>
  <c r="C203" i="1" s="1"/>
  <c r="F154" i="1"/>
  <c r="C154" i="1" s="1"/>
  <c r="Q5" i="1" s="1"/>
  <c r="F221" i="1"/>
  <c r="F94" i="1"/>
  <c r="C94" i="1" s="1"/>
  <c r="M5" i="1" s="1"/>
  <c r="F181" i="1"/>
  <c r="C181" i="1" s="1"/>
  <c r="C74" i="1"/>
  <c r="L5" i="1" s="1"/>
  <c r="F111" i="1"/>
  <c r="C111" i="1" s="1"/>
  <c r="C236" i="1" l="1"/>
  <c r="T5" i="1"/>
  <c r="C230" i="1"/>
  <c r="N5" i="1"/>
  <c r="C235" i="1"/>
  <c r="S5" i="1"/>
  <c r="C232" i="1"/>
  <c r="O5" i="1"/>
  <c r="C221" i="1"/>
  <c r="U5" i="1" s="1"/>
  <c r="C234" i="1"/>
  <c r="C228" i="1"/>
  <c r="C229" i="1"/>
  <c r="F139" i="1"/>
  <c r="C139" i="1" s="1"/>
  <c r="C233" i="1" l="1"/>
  <c r="P5" i="1"/>
  <c r="C237" i="1"/>
  <c r="C238" i="1" s="1"/>
  <c r="C231" i="1"/>
  <c r="C227" i="1" l="1"/>
</calcChain>
</file>

<file path=xl/sharedStrings.xml><?xml version="1.0" encoding="utf-8"?>
<sst xmlns="http://schemas.openxmlformats.org/spreadsheetml/2006/main" count="1197" uniqueCount="485">
  <si>
    <t>Fiche d'observation collectivités résidentielles - GUIDE PRATIQUE</t>
  </si>
  <si>
    <r>
      <t xml:space="preserve">Cet outil a été développé dans le cadre des visites en maisons de repos par une équipe pluridisciplinaire (promoteurs de santé, infirmiers, psychologues), spécifiquement par rapport à l’épidémie de COVID-19. L'objectif est de faire une évaluation des procédures mises en place et d'analyser les besoins en support technique et formation du personnel afin d'améliorer la protection du personnel et des résidents face au virus.
Il servira à </t>
    </r>
    <r>
      <rPr>
        <b/>
        <i/>
        <sz val="14"/>
        <color theme="1"/>
        <rFont val="Calibri"/>
        <family val="2"/>
        <scheme val="minor"/>
      </rPr>
      <t>structurer le rapport de recommandations</t>
    </r>
    <r>
      <rPr>
        <i/>
        <sz val="14"/>
        <color theme="1"/>
        <rFont val="Calibri"/>
        <family val="2"/>
        <scheme val="minor"/>
      </rPr>
      <t xml:space="preserve"> mais ne doit pas être un obstacle à une </t>
    </r>
    <r>
      <rPr>
        <b/>
        <i/>
        <sz val="14"/>
        <color theme="1"/>
        <rFont val="Calibri"/>
        <family val="2"/>
        <scheme val="minor"/>
      </rPr>
      <t xml:space="preserve">communication ouverte et bienveillante </t>
    </r>
    <r>
      <rPr>
        <i/>
        <sz val="14"/>
        <color theme="1"/>
        <rFont val="Calibri"/>
        <family val="2"/>
        <scheme val="minor"/>
      </rPr>
      <t xml:space="preserve">ayant pour but de rassurer les équipes et de les féliciter sur le travail accompli. Une bonne connaissance de l'outil vous aidera à orienter vos questions tout en gardant une </t>
    </r>
    <r>
      <rPr>
        <b/>
        <i/>
        <sz val="14"/>
        <color theme="1"/>
        <rFont val="Calibri"/>
        <family val="2"/>
        <scheme val="minor"/>
      </rPr>
      <t xml:space="preserve">attitude naturelle d'écoute active et adaptée à la conversation </t>
    </r>
    <r>
      <rPr>
        <i/>
        <sz val="14"/>
        <color theme="1"/>
        <rFont val="Calibri"/>
        <family val="2"/>
        <scheme val="minor"/>
      </rPr>
      <t>en cours pour ne pas passer d'un sujet à l'autre comme lors d'un questionnaire.</t>
    </r>
  </si>
  <si>
    <t>Pour l'utiliser :</t>
  </si>
  <si>
    <t>* Allez dans l'onglet "à imprimer", et imprimez une ou plusieurs copies, à utiliser pendant la visite.</t>
  </si>
  <si>
    <r>
      <t xml:space="preserve">* Avant la visite, familiarisez-vous avec les questions - prenez note des </t>
    </r>
    <r>
      <rPr>
        <b/>
        <sz val="14"/>
        <color theme="1"/>
        <rFont val="Calibri"/>
        <family val="2"/>
        <scheme val="minor"/>
      </rPr>
      <t>questions</t>
    </r>
    <r>
      <rPr>
        <sz val="14"/>
        <color theme="1"/>
        <rFont val="Calibri"/>
        <family val="2"/>
        <scheme val="minor"/>
      </rPr>
      <t xml:space="preserve"> qui sont destinées à être des </t>
    </r>
    <r>
      <rPr>
        <b/>
        <sz val="14"/>
        <color theme="1"/>
        <rFont val="Calibri"/>
        <family val="2"/>
        <scheme val="minor"/>
      </rPr>
      <t>observations directes</t>
    </r>
    <r>
      <rPr>
        <sz val="14"/>
        <color theme="1"/>
        <rFont val="Calibri"/>
        <family val="2"/>
        <scheme val="minor"/>
      </rPr>
      <t xml:space="preserve"> et de celles qui doivent être </t>
    </r>
    <r>
      <rPr>
        <b/>
        <sz val="14"/>
        <color theme="1"/>
        <rFont val="Calibri"/>
        <family val="2"/>
        <scheme val="minor"/>
      </rPr>
      <t>posées</t>
    </r>
    <r>
      <rPr>
        <sz val="14"/>
        <color theme="1"/>
        <rFont val="Calibri"/>
        <family val="2"/>
        <scheme val="minor"/>
      </rPr>
      <t xml:space="preserve"> au personnel </t>
    </r>
    <r>
      <rPr>
        <b/>
        <sz val="14"/>
        <color theme="1"/>
        <rFont val="Calibri"/>
        <family val="2"/>
        <scheme val="minor"/>
      </rPr>
      <t>pendant la discussion</t>
    </r>
    <r>
      <rPr>
        <sz val="14"/>
        <color theme="1"/>
        <rFont val="Calibri"/>
        <family val="2"/>
        <scheme val="minor"/>
      </rPr>
      <t xml:space="preserve"> (pour gagner du temps pendant la visite)</t>
    </r>
  </si>
  <si>
    <r>
      <t xml:space="preserve">* Effectuez la visite en entamant la discussion avec des </t>
    </r>
    <r>
      <rPr>
        <b/>
        <sz val="14"/>
        <color theme="1"/>
        <rFont val="Calibri"/>
        <family val="2"/>
        <scheme val="minor"/>
      </rPr>
      <t>questions générales  et ouvertes</t>
    </r>
    <r>
      <rPr>
        <sz val="14"/>
        <color theme="1"/>
        <rFont val="Calibri"/>
        <family val="2"/>
        <scheme val="minor"/>
      </rPr>
      <t xml:space="preserve"> sur le vécu de l'épidémie par la structure (Ne suivez pas mécaniquement la grille mais prenez des notes sur les sujets abordés)</t>
    </r>
  </si>
  <si>
    <t>* Référez vous à la grille pour relancer si la conversation reste bloquée ou pour approfondir une catégorie qui semble problématique. Le formulaire peut être utilisé pour vous rappeler quels aspects de la structure doivent être évalués et quelles questions pourraient être posées.</t>
  </si>
  <si>
    <r>
      <t xml:space="preserve">* Idéalement </t>
    </r>
    <r>
      <rPr>
        <b/>
        <sz val="14"/>
        <color theme="1"/>
        <rFont val="Calibri"/>
        <family val="2"/>
        <scheme val="minor"/>
      </rPr>
      <t>ne</t>
    </r>
    <r>
      <rPr>
        <sz val="14"/>
        <color theme="1"/>
        <rFont val="Calibri"/>
        <family val="2"/>
        <scheme val="minor"/>
      </rPr>
      <t xml:space="preserve"> traitez</t>
    </r>
    <r>
      <rPr>
        <b/>
        <sz val="14"/>
        <color theme="1"/>
        <rFont val="Calibri"/>
        <family val="2"/>
        <scheme val="minor"/>
      </rPr>
      <t xml:space="preserve"> pas</t>
    </r>
    <r>
      <rPr>
        <sz val="14"/>
        <color theme="1"/>
        <rFont val="Calibri"/>
        <family val="2"/>
        <scheme val="minor"/>
      </rPr>
      <t xml:space="preserve"> la grille comme un outil formel en vérifiant tous les éléments -</t>
    </r>
    <r>
      <rPr>
        <b/>
        <sz val="14"/>
        <color theme="1"/>
        <rFont val="Calibri"/>
        <family val="2"/>
        <scheme val="minor"/>
      </rPr>
      <t xml:space="preserve"> la relation de confiance et de réassurance avec le personnel que vous visitez est la priorité</t>
    </r>
    <r>
      <rPr>
        <sz val="14"/>
        <color theme="1"/>
        <rFont val="Calibri"/>
        <family val="2"/>
        <scheme val="minor"/>
      </rPr>
      <t xml:space="preserve">. </t>
    </r>
  </si>
  <si>
    <t>* Utilisez le formulaire imprimé pour prendre des notes, mais seulement si nécessaire et si c’est confortable pour vous et le personnel. (Bien connaitre l'outil est crucial pour être à l'aise pendant la visite)</t>
  </si>
  <si>
    <t xml:space="preserve">* Dès que possible après la visite (nous recommandons de le faire immédiatement après), parcourez en détail la liste imprimée, finissez de remplir la grille en binôme et ajoutez des notes de clarification pour vous aider à la future rédaction des recommandations. </t>
  </si>
  <si>
    <r>
      <t xml:space="preserve">* Si des aspects n'ont </t>
    </r>
    <r>
      <rPr>
        <b/>
        <sz val="14"/>
        <color theme="1"/>
        <rFont val="Calibri"/>
        <family val="2"/>
        <scheme val="minor"/>
      </rPr>
      <t>pas été évalués</t>
    </r>
    <r>
      <rPr>
        <sz val="14"/>
        <color theme="1"/>
        <rFont val="Calibri"/>
        <family val="2"/>
        <scheme val="minor"/>
      </rPr>
      <t xml:space="preserve"> ou n'étaient </t>
    </r>
    <r>
      <rPr>
        <b/>
        <sz val="14"/>
        <color theme="1"/>
        <rFont val="Calibri"/>
        <family val="2"/>
        <scheme val="minor"/>
      </rPr>
      <t>pas applicables</t>
    </r>
    <r>
      <rPr>
        <sz val="14"/>
        <color theme="1"/>
        <rFont val="Calibri"/>
        <family val="2"/>
        <scheme val="minor"/>
      </rPr>
      <t xml:space="preserve"> dans l'établissement que vous avez visité, veuillez simplement cocher la case</t>
    </r>
    <r>
      <rPr>
        <b/>
        <sz val="14"/>
        <color theme="1"/>
        <rFont val="Calibri"/>
        <family val="2"/>
        <scheme val="minor"/>
      </rPr>
      <t xml:space="preserve"> «n/a».</t>
    </r>
  </si>
  <si>
    <t xml:space="preserve">* Avec le formulaire imprimé, remplir l'onglet "encodage" sur le fichier excel. </t>
  </si>
  <si>
    <t xml:space="preserve">* Reportez les données, résultats et commentaires pour chaque question. Le formulaire encodé est similaire à la version imprimable.  </t>
  </si>
  <si>
    <r>
      <t>* Les réponses sont codées par couleur : les</t>
    </r>
    <r>
      <rPr>
        <b/>
        <sz val="14"/>
        <color theme="1"/>
        <rFont val="Calibri"/>
        <family val="2"/>
        <scheme val="minor"/>
      </rPr>
      <t xml:space="preserve"> réponses "attendues"</t>
    </r>
    <r>
      <rPr>
        <sz val="14"/>
        <color theme="1"/>
        <rFont val="Calibri"/>
        <family val="2"/>
        <scheme val="minor"/>
      </rPr>
      <t xml:space="preserve"> seront colorées en </t>
    </r>
    <r>
      <rPr>
        <b/>
        <sz val="14"/>
        <color theme="1"/>
        <rFont val="Calibri"/>
        <family val="2"/>
        <scheme val="minor"/>
      </rPr>
      <t>vert,</t>
    </r>
    <r>
      <rPr>
        <sz val="14"/>
        <color theme="1"/>
        <rFont val="Calibri"/>
        <family val="2"/>
        <scheme val="minor"/>
      </rPr>
      <t xml:space="preserve"> tandis que les réponses </t>
    </r>
    <r>
      <rPr>
        <b/>
        <sz val="14"/>
        <color theme="1"/>
        <rFont val="Calibri"/>
        <family val="2"/>
        <scheme val="minor"/>
      </rPr>
      <t xml:space="preserve">"à améliorer" </t>
    </r>
    <r>
      <rPr>
        <sz val="14"/>
        <color theme="1"/>
        <rFont val="Calibri"/>
        <family val="2"/>
        <scheme val="minor"/>
      </rPr>
      <t xml:space="preserve">(nécessitant  éventuellement une recommandation) deviendront </t>
    </r>
    <r>
      <rPr>
        <b/>
        <sz val="14"/>
        <color theme="1"/>
        <rFont val="Calibri"/>
        <family val="2"/>
        <scheme val="minor"/>
      </rPr>
      <t>rouges</t>
    </r>
    <r>
      <rPr>
        <sz val="14"/>
        <color theme="1"/>
        <rFont val="Calibri"/>
        <family val="2"/>
        <scheme val="minor"/>
      </rPr>
      <t xml:space="preserve">. </t>
    </r>
  </si>
  <si>
    <t>* Tous les scores (par catégories et dans l'ensemble) sont calculés automatiquement et des représentations graphiques de chaque catégorie vont vous aider à identifier les thémes clefs nécessitant des recommandations.</t>
  </si>
  <si>
    <t>* La catégorie "Besoins á remonter aux autorités compétentes", comme son nom l'indique, nécessitera une action de votre part pour contacter l'autorité concernée qui pourra aider la structure visitée.</t>
  </si>
  <si>
    <r>
      <t xml:space="preserve">* Les </t>
    </r>
    <r>
      <rPr>
        <b/>
        <sz val="14"/>
        <color theme="1"/>
        <rFont val="Calibri"/>
        <family val="2"/>
        <scheme val="minor"/>
      </rPr>
      <t>catégories "prioritaires"</t>
    </r>
    <r>
      <rPr>
        <sz val="14"/>
        <color theme="1"/>
        <rFont val="Calibri"/>
        <family val="2"/>
        <scheme val="minor"/>
      </rPr>
      <t xml:space="preserve"> sont les</t>
    </r>
    <r>
      <rPr>
        <b/>
        <sz val="14"/>
        <color theme="1"/>
        <rFont val="Calibri"/>
        <family val="2"/>
        <scheme val="minor"/>
      </rPr>
      <t xml:space="preserve"> 2, 3 et 4</t>
    </r>
    <r>
      <rPr>
        <sz val="14"/>
        <color theme="1"/>
        <rFont val="Calibri"/>
        <family val="2"/>
        <scheme val="minor"/>
      </rPr>
      <t>, car si elles ne sont pas respectées, il est inutile de renforcer les autres. Concentrez donc vos recommandations pour l'amélioration de celles-ci en priorité.</t>
    </r>
  </si>
  <si>
    <r>
      <t xml:space="preserve">* Les catégories </t>
    </r>
    <r>
      <rPr>
        <b/>
        <sz val="14"/>
        <color theme="1"/>
        <rFont val="Calibri"/>
        <family val="2"/>
        <scheme val="minor"/>
      </rPr>
      <t>"santé mentale"</t>
    </r>
    <r>
      <rPr>
        <sz val="14"/>
        <color theme="1"/>
        <rFont val="Calibri"/>
        <family val="2"/>
        <scheme val="minor"/>
      </rPr>
      <t xml:space="preserve"> et </t>
    </r>
    <r>
      <rPr>
        <b/>
        <sz val="14"/>
        <color theme="1"/>
        <rFont val="Calibri"/>
        <family val="2"/>
        <scheme val="minor"/>
      </rPr>
      <t>"communication"</t>
    </r>
    <r>
      <rPr>
        <sz val="14"/>
        <color theme="1"/>
        <rFont val="Calibri"/>
        <family val="2"/>
        <scheme val="minor"/>
      </rPr>
      <t xml:space="preserve">, </t>
    </r>
    <r>
      <rPr>
        <b/>
        <sz val="14"/>
        <color theme="1"/>
        <rFont val="Calibri"/>
        <family val="2"/>
        <scheme val="minor"/>
      </rPr>
      <t>essentielles</t>
    </r>
    <r>
      <rPr>
        <sz val="14"/>
        <color theme="1"/>
        <rFont val="Calibri"/>
        <family val="2"/>
        <scheme val="minor"/>
      </rPr>
      <t xml:space="preserve"> également au bon fonctionnement de l'établissement, nécessiteront sans doute :
- une 2eme visite dans la structure avec un psychologue si possible ou une personne capable de conduire un groupe de parole pour le personnel 
ou
- des recommandations pour améliorer la communication entre la direction et le personnel, la structure et les familles, les soignants et les résidents
ou
- des recommandations pour la mise en place d'activités occupationnelles pour les résidents</t>
    </r>
  </si>
  <si>
    <r>
      <t xml:space="preserve">* Evitez de donner des recommandations dont vous n'avez pas parlé pendant la visite et </t>
    </r>
    <r>
      <rPr>
        <b/>
        <sz val="14"/>
        <color theme="1"/>
        <rFont val="Calibri"/>
        <family val="2"/>
        <scheme val="minor"/>
      </rPr>
      <t>limitez vos recommandations</t>
    </r>
    <r>
      <rPr>
        <sz val="14"/>
        <color theme="1"/>
        <rFont val="Calibri"/>
        <family val="2"/>
        <scheme val="minor"/>
      </rPr>
      <t xml:space="preserve"> pour ne pas surcharger la structure (Il vaut mieux, en cas de nécessité, retourner voir la structure apres quelques temps pour suivre l'avancée des procédures et donner de nouvelles recommandatoins).</t>
    </r>
  </si>
  <si>
    <r>
      <t xml:space="preserve">* N'oubliez pas d'utiliser plusieurs </t>
    </r>
    <r>
      <rPr>
        <b/>
        <sz val="14"/>
        <color theme="1"/>
        <rFont val="Calibri"/>
        <family val="2"/>
        <scheme val="minor"/>
      </rPr>
      <t>points positifs</t>
    </r>
    <r>
      <rPr>
        <sz val="14"/>
        <color theme="1"/>
        <rFont val="Calibri"/>
        <family val="2"/>
        <scheme val="minor"/>
      </rPr>
      <t xml:space="preserve"> pour </t>
    </r>
    <r>
      <rPr>
        <b/>
        <sz val="14"/>
        <color theme="1"/>
        <rFont val="Calibri"/>
        <family val="2"/>
        <scheme val="minor"/>
      </rPr>
      <t>féliciter la structure</t>
    </r>
    <r>
      <rPr>
        <sz val="14"/>
        <color theme="1"/>
        <rFont val="Calibri"/>
        <family val="2"/>
        <scheme val="minor"/>
      </rPr>
      <t xml:space="preserve"> sur les procédures mises en place.</t>
    </r>
  </si>
  <si>
    <t>Fiche d'observation MRS-MR-Autres établissement</t>
  </si>
  <si>
    <t xml:space="preserve">Informations générales </t>
  </si>
  <si>
    <t>Date observation:</t>
  </si>
  <si>
    <t>Observateur:</t>
  </si>
  <si>
    <t>Nom de l'établissement</t>
  </si>
  <si>
    <t>Province</t>
  </si>
  <si>
    <t>Ville</t>
  </si>
  <si>
    <t xml:space="preserve">Type d'établissement:  </t>
  </si>
  <si>
    <t>MRS</t>
  </si>
  <si>
    <t>MR</t>
  </si>
  <si>
    <t>Autres</t>
  </si>
  <si>
    <t xml:space="preserve">Nom et contact du directeur d'établissement </t>
  </si>
  <si>
    <t>Tel:</t>
  </si>
  <si>
    <t xml:space="preserve">Mail: </t>
  </si>
  <si>
    <t xml:space="preserve">Nom du responsable infirmier </t>
  </si>
  <si>
    <t xml:space="preserve">Nom du responsable hygiène </t>
  </si>
  <si>
    <t xml:space="preserve">Nom du médecin coordinateur </t>
  </si>
  <si>
    <t>Nom et contact du psychologue</t>
  </si>
  <si>
    <t xml:space="preserve">Tel: </t>
  </si>
  <si>
    <t>Lits</t>
  </si>
  <si>
    <t xml:space="preserve">Nombre total de lits </t>
  </si>
  <si>
    <t xml:space="preserve">Nombre de lits occupés </t>
  </si>
  <si>
    <t>Taux d'occupation de lit en %</t>
  </si>
  <si>
    <t>RH</t>
  </si>
  <si>
    <t>Nombre de personnel médical (infirmier et aide-soignant)</t>
  </si>
  <si>
    <r>
      <t xml:space="preserve">Nombre d'autres membres du personnel paramédical </t>
    </r>
    <r>
      <rPr>
        <i/>
        <sz val="10"/>
        <color theme="1"/>
        <rFont val="Calibri"/>
        <family val="2"/>
        <scheme val="minor"/>
      </rPr>
      <t xml:space="preserve">(Kiné, ergo, animateur social, …) </t>
    </r>
  </si>
  <si>
    <t xml:space="preserve">Nombre de personnel non médical </t>
  </si>
  <si>
    <t xml:space="preserve">Total personnel </t>
  </si>
  <si>
    <t xml:space="preserve">Total personnel absent (Covid + autres) </t>
  </si>
  <si>
    <r>
      <t xml:space="preserve">Nombre de personnel absent covid </t>
    </r>
    <r>
      <rPr>
        <i/>
        <sz val="10"/>
        <color theme="1"/>
        <rFont val="Calibri"/>
        <family val="2"/>
        <scheme val="minor"/>
      </rPr>
      <t xml:space="preserve">(suspects et confirmés) </t>
    </r>
  </si>
  <si>
    <t xml:space="preserve">Taux d'absentéisme </t>
  </si>
  <si>
    <t>Données covid-19</t>
  </si>
  <si>
    <t>Nombre de  patients/résidents suspects COVID en date</t>
  </si>
  <si>
    <t>Nombre de patients/résidents confirmés COVID (test +) en date</t>
  </si>
  <si>
    <t xml:space="preserve">Date de la 1ère infection confirmée </t>
  </si>
  <si>
    <t xml:space="preserve">Nombre de décès COVID (cumulés) </t>
  </si>
  <si>
    <t xml:space="preserve">Nombre de patients en isolement préventif en date </t>
  </si>
  <si>
    <t>Définition de cas utilisée (suspects et confirmés)</t>
  </si>
  <si>
    <t>…</t>
  </si>
  <si>
    <t xml:space="preserve">1. </t>
  </si>
  <si>
    <t xml:space="preserve">Besoins à remonter aux institutions compétentes </t>
  </si>
  <si>
    <t xml:space="preserve">(Demander un support à l'AVIQ / Iriscare pour chaque critère qui n'est pas rempli) </t>
  </si>
  <si>
    <t>oui</t>
  </si>
  <si>
    <t>non</t>
  </si>
  <si>
    <t>n/a</t>
  </si>
  <si>
    <t>1.1</t>
  </si>
  <si>
    <t>1.2</t>
  </si>
  <si>
    <t>1.3</t>
  </si>
  <si>
    <t>1.4</t>
  </si>
  <si>
    <t>1.5</t>
  </si>
  <si>
    <t>1.6</t>
  </si>
  <si>
    <t>1.7</t>
  </si>
  <si>
    <t>1.8</t>
  </si>
  <si>
    <t>1.9</t>
  </si>
  <si>
    <t>1.10</t>
  </si>
  <si>
    <t>1.11</t>
  </si>
  <si>
    <t>1.12</t>
  </si>
  <si>
    <t>1.13</t>
  </si>
  <si>
    <t xml:space="preserve">2. </t>
  </si>
  <si>
    <t xml:space="preserve">Mesures générales </t>
  </si>
  <si>
    <t>2.1</t>
  </si>
  <si>
    <t>Les différentes procédures décrivant les précautions
 complémentaires Covid-19 sont disponibles</t>
  </si>
  <si>
    <t>2.2</t>
  </si>
  <si>
    <t>Tout cas COVID suspect est en chambre individuelle</t>
  </si>
  <si>
    <t>2.3</t>
  </si>
  <si>
    <t>Les cas COVID confirmés sont au minimum cohortés dans l'établissement</t>
  </si>
  <si>
    <t>2.4</t>
  </si>
  <si>
    <t xml:space="preserve">Une distance sociale de minimum 1.5 m est respectée surtout au moment des pauses (ex: des rotations sont organisées pour les repas) </t>
  </si>
  <si>
    <t>2.5</t>
  </si>
  <si>
    <t>Le masque chirurgical est porté pour une durée maximum de 8h</t>
  </si>
  <si>
    <t>2.6</t>
  </si>
  <si>
    <t xml:space="preserve">Le masque FFP2 est porté pour une durée maximum de 8h </t>
  </si>
  <si>
    <t>2.7</t>
  </si>
  <si>
    <t>Les patients qui toussent, suspects ou confirmés COVID portent
 un masque chirurgical ou en tissu si toléré</t>
  </si>
  <si>
    <t>2.8</t>
  </si>
  <si>
    <t xml:space="preserve">Il y a une procédure mise en place pour la prise en charge des décès </t>
  </si>
  <si>
    <t>2.9</t>
  </si>
  <si>
    <t>Il y a une procédure mise en place pour les visites des familles</t>
  </si>
  <si>
    <t>2.10</t>
  </si>
  <si>
    <t xml:space="preserve">Il y a une procédure mise en place pour la réception des colis (quarantaine 3 jours si emballage en plastique qu'on peut ôter ou désinfection si type de matériau le permet) </t>
  </si>
  <si>
    <t>2.11</t>
  </si>
  <si>
    <t>Il y a des mesures mises en place pour améliorer la ventilation dans l'établissement</t>
  </si>
  <si>
    <t>2.12</t>
  </si>
  <si>
    <t>Les chambres et espaces communs sont aérés quotidiennement</t>
  </si>
  <si>
    <t>2.13</t>
  </si>
  <si>
    <t>Il y a un contrôle systématique des entrées (registre, hygiène des mains et port du masque, entrée unique et restreinte)</t>
  </si>
  <si>
    <t>2.14</t>
  </si>
  <si>
    <t>Il y a des mesures concernant l'utilisation des ascenseurs</t>
  </si>
  <si>
    <t>2.15</t>
  </si>
  <si>
    <t xml:space="preserve">Les précautions liées à l'isolement sont affichées sur la porte de la chambre et/ou sur la porte d'entrée du service </t>
  </si>
  <si>
    <t>Score par catégorie en %</t>
  </si>
  <si>
    <t>3.</t>
  </si>
  <si>
    <t xml:space="preserve">Mesures pour les soins des résidents en isolement </t>
  </si>
  <si>
    <t>3.1</t>
  </si>
  <si>
    <t xml:space="preserve">Il y a des membres du personnel médical dédiés pour la prise en 
charge des résidents suspects/confirmés </t>
  </si>
  <si>
    <t>3.2</t>
  </si>
  <si>
    <t xml:space="preserve">Les cas COVID sont réservés en fin de plan de soins
(terminer par les cas suspects puis les cas confirmés) </t>
  </si>
  <si>
    <t>3.3</t>
  </si>
  <si>
    <t>Les patients isolés ne sortent pas de leur chambre/de la zone isolée</t>
  </si>
  <si>
    <t>3.4</t>
  </si>
  <si>
    <t>Des recommandations claires sur les EPI à porter avant 
d'entrer dans une chambre d'isolement ont été communiquées</t>
  </si>
  <si>
    <t>3.5</t>
  </si>
  <si>
    <t>Il y a une zone identifiée pour l'habillage/déshabillage des EPI</t>
  </si>
  <si>
    <t>3.6</t>
  </si>
  <si>
    <t xml:space="preserve">La porte des chambres des résidents isolés reste fermée </t>
  </si>
  <si>
    <t>3.7</t>
  </si>
  <si>
    <t>Le matériel nécessaire pour l'hygiène des mains est disponible à l'entrée de l'isolement</t>
  </si>
  <si>
    <t>3.8</t>
  </si>
  <si>
    <t>Le personnel a accès à un masque FFP2 pour les soins/le nettoyage dans l'isolement</t>
  </si>
  <si>
    <t>3.9</t>
  </si>
  <si>
    <t xml:space="preserve">Le personnel a accès à un masque chirurgical </t>
  </si>
  <si>
    <t>3.10</t>
  </si>
  <si>
    <t>Le personnel a accès à une protection des yeux (lunettes/visières) pour les soins/le nettoyage dans l'isolement</t>
  </si>
  <si>
    <t>3.11</t>
  </si>
  <si>
    <t>Le personnel a accès à une blouse (combinaison) de protection pour les soins/le nettoyage dans l'isolement</t>
  </si>
  <si>
    <t>3.12</t>
  </si>
  <si>
    <t>Le personnel a accès à des gants de protection pour les soins/
le nettoyage dans l'isolement</t>
  </si>
  <si>
    <t>3.13</t>
  </si>
  <si>
    <t>Des poubelles sont à disposition pour éliminer les EPI une fois 
enlevés</t>
  </si>
  <si>
    <t>3.14</t>
  </si>
  <si>
    <t>Des sacs de linge sont à disposition pour éliminer les blouses
 réutilisables (si utilisées) une fois enlevées</t>
  </si>
  <si>
    <t>3.15</t>
  </si>
  <si>
    <t xml:space="preserve">Un désinfectant approprié est disponible pour la désinfection 
des dispositifs médicaux réutilisables entre patients (ex: stéthoscope, tensiomètre) </t>
  </si>
  <si>
    <t xml:space="preserve">4. </t>
  </si>
  <si>
    <t>Nettoyage et désinfection</t>
  </si>
  <si>
    <t>4.1</t>
  </si>
  <si>
    <t xml:space="preserve">Il y a des membres du personnel d'entretien dédiés pour le nettoyage des chambres et zones COVID </t>
  </si>
  <si>
    <t>4.2</t>
  </si>
  <si>
    <t xml:space="preserve">Il y a des procédures claires sur le nettoyage et la désinfection des chambres  (quotidien/sortie définitive) et des espaces communs </t>
  </si>
  <si>
    <t>4.3</t>
  </si>
  <si>
    <t xml:space="preserve">Le désinfectant utilisé est efficace contre les virus (EN 14476) (dioxyde de chlore, eau de javel, éthanol 70%, …) </t>
  </si>
  <si>
    <t>4.4</t>
  </si>
  <si>
    <t>Les sols et sanitaires dans les chambres et zones covid sont nettoyés et désinfectés quotidiennement</t>
  </si>
  <si>
    <t>4.5</t>
  </si>
  <si>
    <t>Un local de nettoyage est disponible pour entreposer le chariot et le reste du matériel de nettoyage</t>
  </si>
  <si>
    <t>4.6</t>
  </si>
  <si>
    <t>Le local de nettoyage est nettoyé quotidiennement</t>
  </si>
  <si>
    <t>4.7</t>
  </si>
  <si>
    <t>Il y a des procédures claires sur le nettoyage et la désinfection des dispositifs médicaux réutilisables</t>
  </si>
  <si>
    <t>4.8</t>
  </si>
  <si>
    <t>Un chariot de nettoyage est dédié pour les chambres/zones covid</t>
  </si>
  <si>
    <t>4.9</t>
  </si>
  <si>
    <t>Le chariot de nettoyage reste à l'extérieur des chambres</t>
  </si>
  <si>
    <t>4.10</t>
  </si>
  <si>
    <r>
      <t xml:space="preserve">Les chambres COVID sont nettoyées et désinfectées en fin de tour </t>
    </r>
    <r>
      <rPr>
        <i/>
        <sz val="10"/>
        <color theme="1"/>
        <rFont val="Calibri"/>
        <family val="2"/>
        <scheme val="minor"/>
      </rPr>
      <t xml:space="preserve">(terminer par les cas suspects puis les cas confirmés) </t>
    </r>
  </si>
  <si>
    <t>4.11</t>
  </si>
  <si>
    <t>Le chariot de nettoyage est nettoyé et désinfecté en fin de tournée de nettoyage</t>
  </si>
  <si>
    <t>4.12</t>
  </si>
  <si>
    <t>Les torchons/lavettes utilisés sont de préférence jetables ou changés entre chambres</t>
  </si>
  <si>
    <t>4.13</t>
  </si>
  <si>
    <t xml:space="preserve">Les points de contact sont clairement identifiés et sont nettoyés et désinfectés plusieurs fois par jour </t>
  </si>
  <si>
    <t>5.</t>
  </si>
  <si>
    <t>Gestion des déchets</t>
  </si>
  <si>
    <t>5.1</t>
  </si>
  <si>
    <t xml:space="preserve">Des poubelles fermées à pédales sont disponibles dans les chambres des résidents et les espaces communs </t>
  </si>
  <si>
    <t>5.2</t>
  </si>
  <si>
    <t>Les poubelles sont collectées quotidiennement des chambres vers les zones à déchets</t>
  </si>
  <si>
    <t>5.3</t>
  </si>
  <si>
    <t>Un planning spécifique en heure creuse est mis en place pour la collecte des déchets</t>
  </si>
  <si>
    <t>5.4</t>
  </si>
  <si>
    <t>Un système de double emballage est mis en place avant le transport des déchets hors de la chambre</t>
  </si>
  <si>
    <t>5.5</t>
  </si>
  <si>
    <t xml:space="preserve">Les poubelles sont désinfectées quotidiennement </t>
  </si>
  <si>
    <t>5.6</t>
  </si>
  <si>
    <t>Les membres du personnel collectant les déchets portent l'EPI approprié</t>
  </si>
  <si>
    <t>5.7</t>
  </si>
  <si>
    <t>Il y a un circuit clair et distinct pour l'acheminement des déchets dans l'établissement</t>
  </si>
  <si>
    <t xml:space="preserve">6. </t>
  </si>
  <si>
    <t>Gestion du linge</t>
  </si>
  <si>
    <t>6.1</t>
  </si>
  <si>
    <t>Une guidance est apportée par l'établissement auprès des familles en charge de nettoyer le linge sale à domicile</t>
  </si>
  <si>
    <t>6.2</t>
  </si>
  <si>
    <t>Le linge propre envoyé à l'établissement par les familles est inclus dans les procédures mises en place pour la réception des colis</t>
  </si>
  <si>
    <t>6.3</t>
  </si>
  <si>
    <t>Le circuit pour le linge propre et sale est distinct dans la buanderie</t>
  </si>
  <si>
    <t>6.4</t>
  </si>
  <si>
    <t>Le linge sale des zones covid est éliminé dans des sacs spécifiques (code couleur ou étiquetage)</t>
  </si>
  <si>
    <t>6.5</t>
  </si>
  <si>
    <t>Un système de double emballage est mis en place avant le transport du linge hors de la chambre</t>
  </si>
  <si>
    <t>6.6</t>
  </si>
  <si>
    <t>Les membres du personnel collectant le linge portent l'EPI approprié</t>
  </si>
  <si>
    <t>6.7</t>
  </si>
  <si>
    <t>Les membres du personnel à la buanderie portent les EPI suivant: masque, gants, blouse, protection des yeux</t>
  </si>
  <si>
    <t>6.8</t>
  </si>
  <si>
    <t>Une plage horaire spécifique est dédiée pour le traitement du linge des résidents Covid à la buanderie</t>
  </si>
  <si>
    <t>6.9</t>
  </si>
  <si>
    <t>Le linge est lavé en machine avec un détergent classique selon un cycle de minimum 60°C pendant 50 minutes</t>
  </si>
  <si>
    <t>6.10</t>
  </si>
  <si>
    <t xml:space="preserve">Un désinfectant approprié est ajouté pour tout cycle de lavage 
&lt; 60°C (Lanadol ABAC, Esdogen Kreussler, eau de javel selon notice)  </t>
  </si>
  <si>
    <t>6.11</t>
  </si>
  <si>
    <t>La zone de lavage et la machine utilisées sont désinfectées une fois le traitement du linge terminé</t>
  </si>
  <si>
    <t xml:space="preserve">7. </t>
  </si>
  <si>
    <t>Gestion de la nourriture</t>
  </si>
  <si>
    <t>7.1</t>
  </si>
  <si>
    <t xml:space="preserve">Les membres du personnel de la cuisine portent un masque chirurgical </t>
  </si>
  <si>
    <t>7.2</t>
  </si>
  <si>
    <t xml:space="preserve">Des assiettes, couverts, récipients jetables sont utilisés de préférence pour les résidents covid </t>
  </si>
  <si>
    <t>7.3</t>
  </si>
  <si>
    <t>Les plateaux repas arrivent dans les services dans un conteneur fermé (cloche, emballage plastique, couvercle, …)</t>
  </si>
  <si>
    <t>7.4</t>
  </si>
  <si>
    <t>Les repas sont distribués en dernier dans les chambres Covid</t>
  </si>
  <si>
    <t>7.5</t>
  </si>
  <si>
    <t>Les repas sont de préférence pris en chambre (les repas en réfectoire peuvent être autorisés entre résidents non-covid ou entre covid confirmés)</t>
  </si>
  <si>
    <t>7.6</t>
  </si>
  <si>
    <t xml:space="preserve">Il y a un membre du personnel dédié uniquement au ramassage des plateaux une fois le repas terminé </t>
  </si>
  <si>
    <t>7.7</t>
  </si>
  <si>
    <t>Le personnel en charge de débarrassser porte des gants</t>
  </si>
  <si>
    <t>7.8</t>
  </si>
  <si>
    <t>Le débarrassage est effectué d'une seule traite et le chariot repas est envoyé directement en cuisine</t>
  </si>
  <si>
    <t>7.9</t>
  </si>
  <si>
    <t xml:space="preserve">La vaisselle sale est nettoyée directement (pas de stockage temporaire) au lave-vaisselle avec un cycle de minimum 60°C </t>
  </si>
  <si>
    <t>7.10</t>
  </si>
  <si>
    <t xml:space="preserve">Le chariot est désinfecté une fois débarrassé (les roulettes sont passées sur un torchon imbibé du désinfectant approprié) </t>
  </si>
  <si>
    <t>7.11</t>
  </si>
  <si>
    <t>La zone de lavage et le lave-vaisselle sont désinfectés une fois le nettoyage de la vaisselle terminé</t>
  </si>
  <si>
    <t>7.12</t>
  </si>
  <si>
    <t>La cuisine (sols et surfaces) est nettoyée et désinfectée quotidiennement</t>
  </si>
  <si>
    <t xml:space="preserve">8. </t>
  </si>
  <si>
    <t>Santé mentale</t>
  </si>
  <si>
    <t xml:space="preserve">(Un soutien est nécessaire pour chaque critère qui n'est pas rempli) </t>
  </si>
  <si>
    <t>8.1</t>
  </si>
  <si>
    <t>8.2</t>
  </si>
  <si>
    <t>8.3</t>
  </si>
  <si>
    <t>8.4</t>
  </si>
  <si>
    <t>8.5</t>
  </si>
  <si>
    <t>8.6</t>
  </si>
  <si>
    <t>8.7</t>
  </si>
  <si>
    <t>8.8</t>
  </si>
  <si>
    <t>8.9</t>
  </si>
  <si>
    <t xml:space="preserve">Description du type d'activité mis en place et du soutien si nécessaire:  </t>
  </si>
  <si>
    <t>9.</t>
  </si>
  <si>
    <r>
      <t>Communication</t>
    </r>
    <r>
      <rPr>
        <b/>
        <i/>
        <sz val="10"/>
        <color theme="1"/>
        <rFont val="Calibri"/>
        <family val="2"/>
        <scheme val="minor"/>
      </rPr>
      <t xml:space="preserve"> </t>
    </r>
  </si>
  <si>
    <t>9.1</t>
  </si>
  <si>
    <r>
      <t xml:space="preserve">Les moyens de communication pour les membres du personnel sont variés et adaptés au public </t>
    </r>
    <r>
      <rPr>
        <i/>
        <sz val="10"/>
        <color theme="1"/>
        <rFont val="Calibri"/>
        <family val="2"/>
        <scheme val="minor"/>
      </rPr>
      <t xml:space="preserve">(notes de service, réunions, affiches, intranet, …) </t>
    </r>
  </si>
  <si>
    <t>Réponses à extraire à partir des questions ouvertes
 de la rubrique communication 
de la fiche de collecte des données</t>
  </si>
  <si>
    <t>9.2</t>
  </si>
  <si>
    <t>Les moyens de communication pour les résidents sont adaptés</t>
  </si>
  <si>
    <t>9.3</t>
  </si>
  <si>
    <r>
      <t xml:space="preserve">Des moyens de communication pour informer les familles sont mis 
en place </t>
    </r>
    <r>
      <rPr>
        <i/>
        <sz val="10"/>
        <color theme="1"/>
        <rFont val="Calibri"/>
        <family val="2"/>
        <scheme val="minor"/>
      </rPr>
      <t xml:space="preserve">(emails, appels téléphoniques, page facebook, site internet, …) </t>
    </r>
  </si>
  <si>
    <t>9.4</t>
  </si>
  <si>
    <t xml:space="preserve">Des améliorations au niveau des moyens de communication sont nécessaires </t>
  </si>
  <si>
    <t>9.5</t>
  </si>
  <si>
    <t xml:space="preserve">Une formation/sensibilisation générale sur le Covid a été donnée à tout le personnel de l'établissement </t>
  </si>
  <si>
    <t>9.6</t>
  </si>
  <si>
    <t>Les connaissances du personnel sur le Covid et le risque de 
contamination semblent suffisantes</t>
  </si>
  <si>
    <t>9.7</t>
  </si>
  <si>
    <r>
      <t xml:space="preserve">Des formations sur des thèmes spécifiques ont été données aux 
membres du personnel concernés </t>
    </r>
    <r>
      <rPr>
        <i/>
        <sz val="10"/>
        <color theme="1"/>
        <rFont val="Calibri"/>
        <family val="2"/>
        <scheme val="minor"/>
      </rPr>
      <t xml:space="preserve">(hygiène hospitalière, 
mesures mises en place et procédures, …) </t>
    </r>
  </si>
  <si>
    <t>9.8</t>
  </si>
  <si>
    <t xml:space="preserve">Description des moyens de communications mis en place et difficultés rencontrées:   </t>
  </si>
  <si>
    <t>10.</t>
  </si>
  <si>
    <t>Affiches et visuels disponibles aux endroits stratégiques</t>
  </si>
  <si>
    <t>10.1</t>
  </si>
  <si>
    <t>Informations générales sur le Covid et comment s'en protéger</t>
  </si>
  <si>
    <t>10.2</t>
  </si>
  <si>
    <r>
      <t xml:space="preserve">Distanciation sociale </t>
    </r>
    <r>
      <rPr>
        <i/>
        <sz val="10"/>
        <color theme="1"/>
        <rFont val="Calibri"/>
        <family val="2"/>
        <scheme val="minor"/>
      </rPr>
      <t>(surtout dans les lieux de rassemblement)</t>
    </r>
  </si>
  <si>
    <t>10.3</t>
  </si>
  <si>
    <r>
      <t xml:space="preserve">Hygiène des mains  </t>
    </r>
    <r>
      <rPr>
        <i/>
        <sz val="10"/>
        <color theme="1"/>
        <rFont val="Calibri"/>
        <family val="2"/>
        <scheme val="minor"/>
      </rPr>
      <t xml:space="preserve">(quand et comment se laver les mains) </t>
    </r>
  </si>
  <si>
    <t>10.4</t>
  </si>
  <si>
    <r>
      <t xml:space="preserve">Hygiène personnelle </t>
    </r>
    <r>
      <rPr>
        <i/>
        <sz val="10"/>
        <color theme="1"/>
        <rFont val="Calibri"/>
        <family val="2"/>
        <scheme val="minor"/>
      </rPr>
      <t xml:space="preserve">(port des bijoux, uniforme) </t>
    </r>
  </si>
  <si>
    <t>10.5</t>
  </si>
  <si>
    <t xml:space="preserve">Hygiène respiratoire et de la toux </t>
  </si>
  <si>
    <t>10.6</t>
  </si>
  <si>
    <r>
      <t xml:space="preserve">Port du masque </t>
    </r>
    <r>
      <rPr>
        <i/>
        <sz val="10"/>
        <color theme="1"/>
        <rFont val="Calibri"/>
        <family val="2"/>
        <scheme val="minor"/>
      </rPr>
      <t>(comment, bonnes pratiques d'utilisation)</t>
    </r>
  </si>
  <si>
    <t>10.7</t>
  </si>
  <si>
    <r>
      <t xml:space="preserve">Port des gants </t>
    </r>
    <r>
      <rPr>
        <i/>
        <sz val="10"/>
        <color theme="1"/>
        <rFont val="Calibri"/>
        <family val="2"/>
        <scheme val="minor"/>
      </rPr>
      <t xml:space="preserve">(bonnes pratiques d'utilisation) </t>
    </r>
  </si>
  <si>
    <t>10.8</t>
  </si>
  <si>
    <r>
      <t xml:space="preserve">Précautions d'isolement </t>
    </r>
    <r>
      <rPr>
        <i/>
        <sz val="10"/>
        <color theme="1"/>
        <rFont val="Calibri"/>
        <family val="2"/>
        <scheme val="minor"/>
      </rPr>
      <t>(à l'entrée des chambres/zones Covid)</t>
    </r>
  </si>
  <si>
    <t>10.9</t>
  </si>
  <si>
    <r>
      <t xml:space="preserve">Recommandations en termes EPI </t>
    </r>
    <r>
      <rPr>
        <i/>
        <sz val="10"/>
        <color theme="1"/>
        <rFont val="Calibri"/>
        <family val="2"/>
        <scheme val="minor"/>
      </rPr>
      <t xml:space="preserve">(qui porte quoi et à quel moment) </t>
    </r>
  </si>
  <si>
    <t>10.10</t>
  </si>
  <si>
    <t>Techniques enfilage/retrait des EPI</t>
  </si>
  <si>
    <t>10.11</t>
  </si>
  <si>
    <t>Normes des signes vitaux</t>
  </si>
  <si>
    <t>10.12</t>
  </si>
  <si>
    <t>Symptômes significatifs du Covid</t>
  </si>
  <si>
    <t>11.</t>
  </si>
  <si>
    <t>Surveillance médicale du résident</t>
  </si>
  <si>
    <t>Score général en %</t>
  </si>
  <si>
    <t>Fiche d'observation collectivités résidentielles</t>
  </si>
  <si>
    <t>Informations générales</t>
  </si>
  <si>
    <r>
      <rPr>
        <b/>
        <sz val="11"/>
        <color theme="1"/>
        <rFont val="Calibri"/>
        <family val="2"/>
        <scheme val="minor"/>
      </rPr>
      <t>Date</t>
    </r>
    <r>
      <rPr>
        <sz val="11"/>
        <color theme="1"/>
        <rFont val="Calibri"/>
        <family val="2"/>
        <scheme val="minor"/>
      </rPr>
      <t xml:space="preserve"> observation:</t>
    </r>
  </si>
  <si>
    <t>Nom observateur:</t>
  </si>
  <si>
    <t xml:space="preserve">Nom de l'établissement: </t>
  </si>
  <si>
    <t xml:space="preserve">Province: </t>
  </si>
  <si>
    <t xml:space="preserve">Type d'établissement: </t>
  </si>
  <si>
    <t xml:space="preserve">Ville: </t>
  </si>
  <si>
    <t xml:space="preserve">Nom et contact du directeur d'établissement:  </t>
  </si>
  <si>
    <r>
      <t xml:space="preserve">Nom du responsable </t>
    </r>
    <r>
      <rPr>
        <b/>
        <sz val="11"/>
        <color theme="1"/>
        <rFont val="Calibri"/>
        <family val="2"/>
        <scheme val="minor"/>
      </rPr>
      <t>infirmier:</t>
    </r>
  </si>
  <si>
    <r>
      <t xml:space="preserve">Nom du responsable </t>
    </r>
    <r>
      <rPr>
        <b/>
        <sz val="11"/>
        <color theme="1"/>
        <rFont val="Calibri"/>
        <family val="2"/>
        <scheme val="minor"/>
      </rPr>
      <t>hygiène</t>
    </r>
    <r>
      <rPr>
        <sz val="11"/>
        <color theme="1"/>
        <rFont val="Calibri"/>
        <family val="2"/>
        <scheme val="minor"/>
      </rPr>
      <t xml:space="preserve">:  </t>
    </r>
  </si>
  <si>
    <r>
      <t xml:space="preserve">Nom du </t>
    </r>
    <r>
      <rPr>
        <b/>
        <sz val="11"/>
        <color theme="1"/>
        <rFont val="Calibri"/>
        <family val="2"/>
        <scheme val="minor"/>
      </rPr>
      <t>médecin coordinateur</t>
    </r>
    <r>
      <rPr>
        <sz val="11"/>
        <color theme="1"/>
        <rFont val="Calibri"/>
        <family val="2"/>
        <scheme val="minor"/>
      </rPr>
      <t xml:space="preserve">: </t>
    </r>
  </si>
  <si>
    <r>
      <t xml:space="preserve">Nom et contact du </t>
    </r>
    <r>
      <rPr>
        <b/>
        <sz val="11"/>
        <color theme="1"/>
        <rFont val="Calibri"/>
        <family val="2"/>
        <scheme val="minor"/>
      </rPr>
      <t>psychologue</t>
    </r>
    <r>
      <rPr>
        <sz val="11"/>
        <color theme="1"/>
        <rFont val="Calibri"/>
        <family val="2"/>
        <scheme val="minor"/>
      </rPr>
      <t xml:space="preserve">: </t>
    </r>
  </si>
  <si>
    <r>
      <t xml:space="preserve">Nombre </t>
    </r>
    <r>
      <rPr>
        <b/>
        <sz val="11"/>
        <color theme="1"/>
        <rFont val="Calibri"/>
        <family val="2"/>
        <scheme val="minor"/>
      </rPr>
      <t xml:space="preserve">total de lits </t>
    </r>
  </si>
  <si>
    <r>
      <t xml:space="preserve">Nombre de </t>
    </r>
    <r>
      <rPr>
        <b/>
        <sz val="11"/>
        <color theme="1"/>
        <rFont val="Calibri"/>
        <family val="2"/>
        <scheme val="minor"/>
      </rPr>
      <t>lits occupés</t>
    </r>
  </si>
  <si>
    <r>
      <t xml:space="preserve">Nombre de personnel </t>
    </r>
    <r>
      <rPr>
        <b/>
        <sz val="11"/>
        <color theme="1"/>
        <rFont val="Calibri"/>
        <family val="2"/>
        <scheme val="minor"/>
      </rPr>
      <t>médical</t>
    </r>
    <r>
      <rPr>
        <sz val="11"/>
        <color theme="1"/>
        <rFont val="Calibri"/>
        <family val="2"/>
        <scheme val="minor"/>
      </rPr>
      <t xml:space="preserve"> (infirmier et aide-soignant)</t>
    </r>
  </si>
  <si>
    <r>
      <t xml:space="preserve">Nombre d'autres membres du personnel </t>
    </r>
    <r>
      <rPr>
        <b/>
        <sz val="11"/>
        <color theme="1"/>
        <rFont val="Calibri"/>
        <family val="2"/>
        <scheme val="minor"/>
      </rPr>
      <t>paramédical</t>
    </r>
    <r>
      <rPr>
        <sz val="11"/>
        <color theme="1"/>
        <rFont val="Calibri"/>
        <family val="2"/>
        <scheme val="minor"/>
      </rPr>
      <t xml:space="preserve">
 (Kiné, ergo, animateur social, …)</t>
    </r>
  </si>
  <si>
    <r>
      <t xml:space="preserve">Nombre de personnel </t>
    </r>
    <r>
      <rPr>
        <b/>
        <sz val="11"/>
        <color theme="1"/>
        <rFont val="Calibri"/>
        <family val="2"/>
        <scheme val="minor"/>
      </rPr>
      <t>non médical</t>
    </r>
    <r>
      <rPr>
        <sz val="11"/>
        <color theme="1"/>
        <rFont val="Calibri"/>
        <family val="2"/>
        <scheme val="minor"/>
      </rPr>
      <t xml:space="preserve">: </t>
    </r>
  </si>
  <si>
    <t>Total Personnel</t>
  </si>
  <si>
    <r>
      <t xml:space="preserve">Total personnel </t>
    </r>
    <r>
      <rPr>
        <b/>
        <sz val="11"/>
        <color theme="1"/>
        <rFont val="Calibri"/>
        <family val="2"/>
        <scheme val="minor"/>
      </rPr>
      <t xml:space="preserve">absent (Covid + autres) </t>
    </r>
  </si>
  <si>
    <r>
      <t xml:space="preserve">Nombre de personnel </t>
    </r>
    <r>
      <rPr>
        <b/>
        <sz val="11"/>
        <color theme="1"/>
        <rFont val="Calibri"/>
        <family val="2"/>
        <scheme val="minor"/>
      </rPr>
      <t xml:space="preserve">absent covid (suspects et confirmés) </t>
    </r>
  </si>
  <si>
    <t>Données Covid</t>
  </si>
  <si>
    <r>
      <t>Nombre de patients/</t>
    </r>
    <r>
      <rPr>
        <b/>
        <sz val="11"/>
        <color theme="1"/>
        <rFont val="Calibri"/>
        <family val="2"/>
        <scheme val="minor"/>
      </rPr>
      <t>résidents suspects COVID en date</t>
    </r>
  </si>
  <si>
    <r>
      <t>Nombre de patients/</t>
    </r>
    <r>
      <rPr>
        <b/>
        <sz val="11"/>
        <color theme="1"/>
        <rFont val="Calibri"/>
        <family val="2"/>
        <scheme val="minor"/>
      </rPr>
      <t>résidents confirmés COVID (test +)</t>
    </r>
    <r>
      <rPr>
        <sz val="11"/>
        <color theme="1"/>
        <rFont val="Calibri"/>
        <family val="2"/>
        <scheme val="minor"/>
      </rPr>
      <t xml:space="preserve"> en date</t>
    </r>
  </si>
  <si>
    <r>
      <t>Nombre de</t>
    </r>
    <r>
      <rPr>
        <b/>
        <sz val="11"/>
        <color theme="1"/>
        <rFont val="Calibri"/>
        <family val="2"/>
        <scheme val="minor"/>
      </rPr>
      <t xml:space="preserve"> décès COVID (cumulé)</t>
    </r>
    <r>
      <rPr>
        <sz val="11"/>
        <color theme="1"/>
        <rFont val="Calibri"/>
        <family val="2"/>
        <scheme val="minor"/>
      </rPr>
      <t xml:space="preserve"> </t>
    </r>
  </si>
  <si>
    <r>
      <t xml:space="preserve">Nombre de patients en </t>
    </r>
    <r>
      <rPr>
        <b/>
        <sz val="11"/>
        <color theme="1"/>
        <rFont val="Calibri"/>
        <family val="2"/>
        <scheme val="minor"/>
      </rPr>
      <t>isolement préventif</t>
    </r>
    <r>
      <rPr>
        <sz val="11"/>
        <color theme="1"/>
        <rFont val="Calibri"/>
        <family val="2"/>
        <scheme val="minor"/>
      </rPr>
      <t xml:space="preserve"> en date</t>
    </r>
  </si>
  <si>
    <r>
      <t xml:space="preserve">Nombre de patients </t>
    </r>
    <r>
      <rPr>
        <b/>
        <sz val="11"/>
        <rFont val="Calibri"/>
        <family val="2"/>
        <scheme val="minor"/>
      </rPr>
      <t>hospitalisés</t>
    </r>
  </si>
  <si>
    <r>
      <rPr>
        <b/>
        <i/>
        <sz val="14"/>
        <color theme="1"/>
        <rFont val="Calibri"/>
        <family val="2"/>
        <scheme val="minor"/>
      </rPr>
      <t xml:space="preserve">Besoins à remonter aux institutions compétentes </t>
    </r>
    <r>
      <rPr>
        <i/>
        <sz val="11"/>
        <color theme="1"/>
        <rFont val="Calibri"/>
        <family val="2"/>
        <scheme val="minor"/>
      </rPr>
      <t xml:space="preserve">(Demander un support à l'AVIQ pour chaque critère qui n'est pas rempli) </t>
    </r>
  </si>
  <si>
    <t xml:space="preserve">Commentaires </t>
  </si>
  <si>
    <r>
      <t xml:space="preserve">Il y a une </t>
    </r>
    <r>
      <rPr>
        <b/>
        <sz val="11"/>
        <color theme="1"/>
        <rFont val="Calibri"/>
        <family val="2"/>
        <scheme val="minor"/>
      </rPr>
      <t xml:space="preserve">cellule de crise </t>
    </r>
    <r>
      <rPr>
        <sz val="11"/>
        <color theme="1"/>
        <rFont val="Calibri"/>
        <family val="2"/>
        <scheme val="minor"/>
      </rPr>
      <t xml:space="preserve">en place dans l'établissement </t>
    </r>
  </si>
  <si>
    <t>ð</t>
  </si>
  <si>
    <r>
      <t xml:space="preserve">Le </t>
    </r>
    <r>
      <rPr>
        <b/>
        <sz val="11"/>
        <color theme="1"/>
        <rFont val="Calibri"/>
        <family val="2"/>
        <scheme val="minor"/>
      </rPr>
      <t xml:space="preserve">dépistage </t>
    </r>
    <r>
      <rPr>
        <sz val="11"/>
        <color theme="1"/>
        <rFont val="Calibri"/>
        <family val="2"/>
        <scheme val="minor"/>
      </rPr>
      <t xml:space="preserve">est réalisé dans l'établissement </t>
    </r>
  </si>
  <si>
    <r>
      <t xml:space="preserve">Il y a un nombre </t>
    </r>
    <r>
      <rPr>
        <b/>
        <sz val="11"/>
        <color theme="1"/>
        <rFont val="Calibri"/>
        <family val="2"/>
        <scheme val="minor"/>
      </rPr>
      <t>suffisant</t>
    </r>
    <r>
      <rPr>
        <sz val="11"/>
        <color theme="1"/>
        <rFont val="Calibri"/>
        <family val="2"/>
        <scheme val="minor"/>
      </rPr>
      <t xml:space="preserve"> de personnel</t>
    </r>
    <r>
      <rPr>
        <b/>
        <sz val="11"/>
        <color theme="1"/>
        <rFont val="Calibri"/>
        <family val="2"/>
        <scheme val="minor"/>
      </rPr>
      <t xml:space="preserve"> médical </t>
    </r>
  </si>
  <si>
    <r>
      <t>Il y a un(e) directeur/</t>
    </r>
    <r>
      <rPr>
        <b/>
        <sz val="11"/>
        <rFont val="Calibri"/>
        <family val="2"/>
        <scheme val="minor"/>
      </rPr>
      <t>directrice des soins infirmiers</t>
    </r>
  </si>
  <si>
    <r>
      <t>Il y a un nombre</t>
    </r>
    <r>
      <rPr>
        <b/>
        <sz val="11"/>
        <color theme="1"/>
        <rFont val="Calibri"/>
        <family val="2"/>
        <scheme val="minor"/>
      </rPr>
      <t xml:space="preserve"> suffisant </t>
    </r>
    <r>
      <rPr>
        <sz val="11"/>
        <color theme="1"/>
        <rFont val="Calibri"/>
        <family val="2"/>
        <scheme val="minor"/>
      </rPr>
      <t xml:space="preserve">de personnel </t>
    </r>
    <r>
      <rPr>
        <b/>
        <sz val="11"/>
        <color theme="1"/>
        <rFont val="Calibri"/>
        <family val="2"/>
        <scheme val="minor"/>
      </rPr>
      <t xml:space="preserve">non-médical </t>
    </r>
  </si>
  <si>
    <r>
      <t xml:space="preserve">Il y a un nombre </t>
    </r>
    <r>
      <rPr>
        <b/>
        <sz val="11"/>
        <color theme="1"/>
        <rFont val="Calibri"/>
        <family val="2"/>
        <scheme val="minor"/>
      </rPr>
      <t>suffisant</t>
    </r>
    <r>
      <rPr>
        <sz val="11"/>
        <color theme="1"/>
        <rFont val="Calibri"/>
        <family val="2"/>
        <scheme val="minor"/>
      </rPr>
      <t xml:space="preserve"> de </t>
    </r>
    <r>
      <rPr>
        <b/>
        <sz val="11"/>
        <color theme="1"/>
        <rFont val="Calibri"/>
        <family val="2"/>
        <scheme val="minor"/>
      </rPr>
      <t xml:space="preserve">matériel pour l'hygiène des mains </t>
    </r>
  </si>
  <si>
    <r>
      <t xml:space="preserve">Il y a un nombre suffisant de </t>
    </r>
    <r>
      <rPr>
        <b/>
        <sz val="11"/>
        <color theme="1"/>
        <rFont val="Calibri"/>
        <family val="2"/>
        <scheme val="minor"/>
      </rPr>
      <t>masques FFP2</t>
    </r>
  </si>
  <si>
    <r>
      <t xml:space="preserve">Il y a un nombre suffisant de </t>
    </r>
    <r>
      <rPr>
        <b/>
        <sz val="11"/>
        <color theme="1"/>
        <rFont val="Calibri"/>
        <family val="2"/>
        <scheme val="minor"/>
      </rPr>
      <t xml:space="preserve">masques chirurgicaux </t>
    </r>
  </si>
  <si>
    <r>
      <t xml:space="preserve">Il y a un nombre suffisant de </t>
    </r>
    <r>
      <rPr>
        <b/>
        <sz val="11"/>
        <color theme="1"/>
        <rFont val="Calibri"/>
        <family val="2"/>
        <scheme val="minor"/>
      </rPr>
      <t xml:space="preserve">blouse de protection </t>
    </r>
  </si>
  <si>
    <r>
      <t xml:space="preserve">Les </t>
    </r>
    <r>
      <rPr>
        <b/>
        <sz val="11"/>
        <color theme="1"/>
        <rFont val="Calibri"/>
        <family val="2"/>
        <scheme val="minor"/>
      </rPr>
      <t xml:space="preserve">autres EPI </t>
    </r>
    <r>
      <rPr>
        <sz val="11"/>
        <color theme="1"/>
        <rFont val="Calibri"/>
        <family val="2"/>
        <scheme val="minor"/>
      </rPr>
      <t>sont-ils disponibles en nombre suffisant ?</t>
    </r>
  </si>
  <si>
    <r>
      <t>Il y a un nombre suffisant de</t>
    </r>
    <r>
      <rPr>
        <b/>
        <sz val="11"/>
        <color theme="1"/>
        <rFont val="Calibri"/>
        <family val="2"/>
        <scheme val="minor"/>
      </rPr>
      <t xml:space="preserve"> détergent/désinfectant </t>
    </r>
  </si>
  <si>
    <r>
      <t xml:space="preserve">Il y a un nombre suffisant de </t>
    </r>
    <r>
      <rPr>
        <b/>
        <sz val="11"/>
        <color theme="1"/>
        <rFont val="Calibri"/>
        <family val="2"/>
        <scheme val="minor"/>
      </rPr>
      <t xml:space="preserve">linceuls  </t>
    </r>
  </si>
  <si>
    <r>
      <t xml:space="preserve">Des </t>
    </r>
    <r>
      <rPr>
        <b/>
        <sz val="11"/>
        <color theme="1"/>
        <rFont val="Calibri"/>
        <family val="2"/>
        <scheme val="minor"/>
      </rPr>
      <t>alternatives</t>
    </r>
    <r>
      <rPr>
        <sz val="11"/>
        <color theme="1"/>
        <rFont val="Calibri"/>
        <family val="2"/>
        <scheme val="minor"/>
      </rPr>
      <t xml:space="preserve"> sont proposées en cas de </t>
    </r>
    <r>
      <rPr>
        <b/>
        <sz val="11"/>
        <color theme="1"/>
        <rFont val="Calibri"/>
        <family val="2"/>
        <scheme val="minor"/>
      </rPr>
      <t>rupture</t>
    </r>
    <r>
      <rPr>
        <sz val="11"/>
        <color theme="1"/>
        <rFont val="Calibri"/>
        <family val="2"/>
        <scheme val="minor"/>
      </rPr>
      <t xml:space="preserve"> en EPI (ex: masques en tissus, tabliers de protection, blouses patient) </t>
    </r>
  </si>
  <si>
    <t>Questions</t>
  </si>
  <si>
    <r>
      <t xml:space="preserve">Les différentes </t>
    </r>
    <r>
      <rPr>
        <b/>
        <sz val="11"/>
        <color theme="1"/>
        <rFont val="Calibri"/>
        <family val="2"/>
        <scheme val="minor"/>
      </rPr>
      <t xml:space="preserve">procédures </t>
    </r>
    <r>
      <rPr>
        <sz val="11"/>
        <color theme="1"/>
        <rFont val="Calibri"/>
        <family val="2"/>
        <scheme val="minor"/>
      </rPr>
      <t>décrivant les précautions
 complémentaires Covid-19 sont</t>
    </r>
    <r>
      <rPr>
        <b/>
        <sz val="11"/>
        <color theme="1"/>
        <rFont val="Calibri"/>
        <family val="2"/>
        <scheme val="minor"/>
      </rPr>
      <t xml:space="preserve"> disponibles</t>
    </r>
  </si>
  <si>
    <r>
      <t xml:space="preserve">Tout cas COVID suspect est en </t>
    </r>
    <r>
      <rPr>
        <b/>
        <sz val="11"/>
        <color theme="1"/>
        <rFont val="Calibri"/>
        <family val="2"/>
        <scheme val="minor"/>
      </rPr>
      <t>chambre individuelle</t>
    </r>
  </si>
  <si>
    <r>
      <t>Les cas COVID confirmés sont</t>
    </r>
    <r>
      <rPr>
        <b/>
        <sz val="11"/>
        <color theme="1"/>
        <rFont val="Calibri"/>
        <family val="2"/>
        <scheme val="minor"/>
      </rPr>
      <t xml:space="preserve"> au minimum cohortés</t>
    </r>
    <r>
      <rPr>
        <sz val="11"/>
        <color theme="1"/>
        <rFont val="Calibri"/>
        <family val="2"/>
        <scheme val="minor"/>
      </rPr>
      <t xml:space="preserve"> dans l'établissement</t>
    </r>
  </si>
  <si>
    <r>
      <t xml:space="preserve">Une </t>
    </r>
    <r>
      <rPr>
        <b/>
        <sz val="11"/>
        <color theme="1"/>
        <rFont val="Calibri"/>
        <family val="2"/>
        <scheme val="minor"/>
      </rPr>
      <t xml:space="preserve">distance sociale </t>
    </r>
    <r>
      <rPr>
        <sz val="11"/>
        <color theme="1"/>
        <rFont val="Calibri"/>
        <family val="2"/>
        <scheme val="minor"/>
      </rPr>
      <t xml:space="preserve">de minimum 1.5 m est respectée surtout au moment des pauses (ex: des rotations sont organisées pour les repas) </t>
    </r>
  </si>
  <si>
    <r>
      <t xml:space="preserve">Le </t>
    </r>
    <r>
      <rPr>
        <b/>
        <sz val="11"/>
        <rFont val="Calibri"/>
        <family val="2"/>
        <scheme val="minor"/>
      </rPr>
      <t>masque chirurgical</t>
    </r>
    <r>
      <rPr>
        <sz val="11"/>
        <rFont val="Calibri"/>
        <family val="2"/>
        <scheme val="minor"/>
      </rPr>
      <t xml:space="preserve"> est porté pour une durée maximum de </t>
    </r>
    <r>
      <rPr>
        <b/>
        <sz val="11"/>
        <rFont val="Calibri"/>
        <family val="2"/>
        <scheme val="minor"/>
      </rPr>
      <t>8h</t>
    </r>
  </si>
  <si>
    <r>
      <t xml:space="preserve">Le </t>
    </r>
    <r>
      <rPr>
        <b/>
        <sz val="11"/>
        <color theme="1"/>
        <rFont val="Calibri"/>
        <family val="2"/>
        <scheme val="minor"/>
      </rPr>
      <t>masque FFP2</t>
    </r>
    <r>
      <rPr>
        <sz val="11"/>
        <color theme="1"/>
        <rFont val="Calibri"/>
        <family val="2"/>
        <scheme val="minor"/>
      </rPr>
      <t xml:space="preserve"> est porté pour une durée maximum de </t>
    </r>
    <r>
      <rPr>
        <b/>
        <sz val="11"/>
        <color theme="1"/>
        <rFont val="Calibri"/>
        <family val="2"/>
        <scheme val="minor"/>
      </rPr>
      <t>8h</t>
    </r>
    <r>
      <rPr>
        <sz val="11"/>
        <color theme="1"/>
        <rFont val="Calibri"/>
        <family val="2"/>
        <scheme val="minor"/>
      </rPr>
      <t xml:space="preserve"> </t>
    </r>
  </si>
  <si>
    <r>
      <t xml:space="preserve">Les </t>
    </r>
    <r>
      <rPr>
        <b/>
        <sz val="11"/>
        <color theme="1"/>
        <rFont val="Calibri"/>
        <family val="2"/>
        <scheme val="minor"/>
      </rPr>
      <t>patients qui toussent,</t>
    </r>
    <r>
      <rPr>
        <sz val="11"/>
        <color theme="1"/>
        <rFont val="Calibri"/>
        <family val="2"/>
        <scheme val="minor"/>
      </rPr>
      <t xml:space="preserve"> suspects ou confirmés COVID portent un </t>
    </r>
    <r>
      <rPr>
        <b/>
        <sz val="11"/>
        <color theme="1"/>
        <rFont val="Calibri"/>
        <family val="2"/>
        <scheme val="minor"/>
      </rPr>
      <t>masque chirurgical ou en tissu</t>
    </r>
    <r>
      <rPr>
        <sz val="11"/>
        <color theme="1"/>
        <rFont val="Calibri"/>
        <family val="2"/>
        <scheme val="minor"/>
      </rPr>
      <t xml:space="preserve"> si toléré</t>
    </r>
  </si>
  <si>
    <r>
      <t xml:space="preserve">Il y a une </t>
    </r>
    <r>
      <rPr>
        <b/>
        <sz val="11"/>
        <color theme="1"/>
        <rFont val="Calibri"/>
        <family val="2"/>
        <scheme val="minor"/>
      </rPr>
      <t xml:space="preserve">procédure </t>
    </r>
    <r>
      <rPr>
        <sz val="11"/>
        <color theme="1"/>
        <rFont val="Calibri"/>
        <family val="2"/>
        <scheme val="minor"/>
      </rPr>
      <t xml:space="preserve">mise en place pour la prise en charge des </t>
    </r>
    <r>
      <rPr>
        <b/>
        <sz val="11"/>
        <color theme="1"/>
        <rFont val="Calibri"/>
        <family val="2"/>
        <scheme val="minor"/>
      </rPr>
      <t xml:space="preserve">décès </t>
    </r>
  </si>
  <si>
    <r>
      <t>Il y a une</t>
    </r>
    <r>
      <rPr>
        <b/>
        <sz val="11"/>
        <color theme="1"/>
        <rFont val="Calibri"/>
        <family val="2"/>
        <scheme val="minor"/>
      </rPr>
      <t xml:space="preserve"> procédure</t>
    </r>
    <r>
      <rPr>
        <sz val="11"/>
        <color theme="1"/>
        <rFont val="Calibri"/>
        <family val="2"/>
        <scheme val="minor"/>
      </rPr>
      <t xml:space="preserve"> mise en place pour les </t>
    </r>
    <r>
      <rPr>
        <b/>
        <sz val="11"/>
        <color theme="1"/>
        <rFont val="Calibri"/>
        <family val="2"/>
        <scheme val="minor"/>
      </rPr>
      <t>visites des familles</t>
    </r>
  </si>
  <si>
    <r>
      <t>Il y a une</t>
    </r>
    <r>
      <rPr>
        <b/>
        <sz val="11"/>
        <color theme="1"/>
        <rFont val="Calibri"/>
        <family val="2"/>
        <scheme val="minor"/>
      </rPr>
      <t xml:space="preserve"> procédure</t>
    </r>
    <r>
      <rPr>
        <sz val="11"/>
        <color theme="1"/>
        <rFont val="Calibri"/>
        <family val="2"/>
        <scheme val="minor"/>
      </rPr>
      <t xml:space="preserve"> mise en place pour la </t>
    </r>
    <r>
      <rPr>
        <b/>
        <sz val="11"/>
        <color theme="1"/>
        <rFont val="Calibri"/>
        <family val="2"/>
        <scheme val="minor"/>
      </rPr>
      <t>réception des colis</t>
    </r>
    <r>
      <rPr>
        <sz val="11"/>
        <color theme="1"/>
        <rFont val="Calibri"/>
        <family val="2"/>
        <scheme val="minor"/>
      </rPr>
      <t xml:space="preserve"> </t>
    </r>
    <r>
      <rPr>
        <i/>
        <sz val="10"/>
        <color theme="1"/>
        <rFont val="Calibri"/>
        <family val="2"/>
        <scheme val="minor"/>
      </rPr>
      <t xml:space="preserve">(quarantaine 3 jours si emballage en plastique qu'on peut ôter ou désinfection si type de matériau le permet) </t>
    </r>
  </si>
  <si>
    <r>
      <t xml:space="preserve">Il y a des mesures mises en place pour améliorer la </t>
    </r>
    <r>
      <rPr>
        <b/>
        <sz val="11"/>
        <color theme="1"/>
        <rFont val="Calibri"/>
        <family val="2"/>
        <scheme val="minor"/>
      </rPr>
      <t>ventilation</t>
    </r>
    <r>
      <rPr>
        <sz val="11"/>
        <color theme="1"/>
        <rFont val="Calibri"/>
        <family val="2"/>
        <scheme val="minor"/>
      </rPr>
      <t xml:space="preserve"> dans l'établissement</t>
    </r>
  </si>
  <si>
    <r>
      <t xml:space="preserve">Les chambres et espaces communs sont </t>
    </r>
    <r>
      <rPr>
        <b/>
        <sz val="11"/>
        <color theme="1"/>
        <rFont val="Calibri"/>
        <family val="2"/>
        <scheme val="minor"/>
      </rPr>
      <t>aérés quotidiennement</t>
    </r>
  </si>
  <si>
    <t>Observations/Questions pendant la visite</t>
  </si>
  <si>
    <r>
      <t xml:space="preserve">Il y a un </t>
    </r>
    <r>
      <rPr>
        <b/>
        <sz val="11"/>
        <color theme="1"/>
        <rFont val="Calibri"/>
        <family val="2"/>
        <scheme val="minor"/>
      </rPr>
      <t xml:space="preserve">contrôle </t>
    </r>
    <r>
      <rPr>
        <sz val="11"/>
        <color theme="1"/>
        <rFont val="Calibri"/>
        <family val="2"/>
        <scheme val="minor"/>
      </rPr>
      <t xml:space="preserve">systématique des </t>
    </r>
    <r>
      <rPr>
        <b/>
        <sz val="11"/>
        <color theme="1"/>
        <rFont val="Calibri"/>
        <family val="2"/>
        <scheme val="minor"/>
      </rPr>
      <t>entrées</t>
    </r>
    <r>
      <rPr>
        <i/>
        <sz val="10"/>
        <color theme="1"/>
        <rFont val="Calibri"/>
        <family val="2"/>
        <scheme val="minor"/>
      </rPr>
      <t xml:space="preserve"> (Registre, Hygiène des mains et port du masque, entrée unique et restreinte)</t>
    </r>
  </si>
  <si>
    <r>
      <t xml:space="preserve">Il y a des mesures concernant l'utilisation des </t>
    </r>
    <r>
      <rPr>
        <b/>
        <sz val="11"/>
        <color theme="1"/>
        <rFont val="Calibri"/>
        <family val="2"/>
        <scheme val="minor"/>
      </rPr>
      <t>ascenseurs</t>
    </r>
  </si>
  <si>
    <r>
      <t>Les précautions liées à l'</t>
    </r>
    <r>
      <rPr>
        <b/>
        <sz val="11"/>
        <color theme="1"/>
        <rFont val="Calibri"/>
        <family val="2"/>
        <scheme val="minor"/>
      </rPr>
      <t>isolement sont affichées sur la porte</t>
    </r>
    <r>
      <rPr>
        <sz val="11"/>
        <color theme="1"/>
        <rFont val="Calibri"/>
        <family val="2"/>
        <scheme val="minor"/>
      </rPr>
      <t xml:space="preserve"> de la chambre et/ou sur la porte d'entrée du service </t>
    </r>
  </si>
  <si>
    <r>
      <t>Mesures pour les soins des résidents en</t>
    </r>
    <r>
      <rPr>
        <b/>
        <sz val="14"/>
        <color theme="1"/>
        <rFont val="Calibri"/>
        <family val="2"/>
        <scheme val="minor"/>
      </rPr>
      <t xml:space="preserve"> isolement </t>
    </r>
  </si>
  <si>
    <r>
      <t xml:space="preserve">Il y a des membres du </t>
    </r>
    <r>
      <rPr>
        <b/>
        <sz val="11"/>
        <color theme="1"/>
        <rFont val="Calibri"/>
        <family val="2"/>
        <scheme val="minor"/>
      </rPr>
      <t>personnel</t>
    </r>
    <r>
      <rPr>
        <sz val="11"/>
        <color theme="1"/>
        <rFont val="Calibri"/>
        <family val="2"/>
        <scheme val="minor"/>
      </rPr>
      <t xml:space="preserve"> </t>
    </r>
    <r>
      <rPr>
        <b/>
        <sz val="11"/>
        <color theme="1"/>
        <rFont val="Calibri"/>
        <family val="2"/>
        <scheme val="minor"/>
      </rPr>
      <t>médical dédiés</t>
    </r>
    <r>
      <rPr>
        <sz val="11"/>
        <color theme="1"/>
        <rFont val="Calibri"/>
        <family val="2"/>
        <scheme val="minor"/>
      </rPr>
      <t xml:space="preserve"> pour la prise en charge des résidents suspects/confirmés </t>
    </r>
  </si>
  <si>
    <r>
      <t>Les cas COVID sont réservés en</t>
    </r>
    <r>
      <rPr>
        <b/>
        <sz val="11"/>
        <color theme="1"/>
        <rFont val="Calibri"/>
        <family val="2"/>
        <scheme val="minor"/>
      </rPr>
      <t xml:space="preserve"> fin de plan de soins</t>
    </r>
    <r>
      <rPr>
        <sz val="11"/>
        <color theme="1"/>
        <rFont val="Calibri"/>
        <family val="2"/>
        <scheme val="minor"/>
      </rPr>
      <t xml:space="preserve">
(terminer par les cas suspects puis les cas confirmés) </t>
    </r>
  </si>
  <si>
    <r>
      <t xml:space="preserve">Les patients isolés </t>
    </r>
    <r>
      <rPr>
        <b/>
        <sz val="11"/>
        <color theme="1"/>
        <rFont val="Calibri"/>
        <family val="2"/>
        <scheme val="minor"/>
      </rPr>
      <t>restent dans leur chambre/</t>
    </r>
    <r>
      <rPr>
        <sz val="11"/>
        <color theme="1"/>
        <rFont val="Calibri"/>
        <family val="2"/>
        <scheme val="minor"/>
      </rPr>
      <t xml:space="preserve"> la zone isolée</t>
    </r>
  </si>
  <si>
    <r>
      <t xml:space="preserve">Des </t>
    </r>
    <r>
      <rPr>
        <b/>
        <sz val="11"/>
        <color theme="1"/>
        <rFont val="Calibri"/>
        <family val="2"/>
        <scheme val="minor"/>
      </rPr>
      <t>recommandations claires</t>
    </r>
    <r>
      <rPr>
        <sz val="11"/>
        <color theme="1"/>
        <rFont val="Calibri"/>
        <family val="2"/>
        <scheme val="minor"/>
      </rPr>
      <t xml:space="preserve"> sur les EPI à porter avant 
d'entrer dans une chambre d'isolement ont été communiquées</t>
    </r>
  </si>
  <si>
    <r>
      <t xml:space="preserve">Il y a une </t>
    </r>
    <r>
      <rPr>
        <b/>
        <sz val="11"/>
        <color theme="1"/>
        <rFont val="Calibri"/>
        <family val="2"/>
        <scheme val="minor"/>
      </rPr>
      <t xml:space="preserve">zone identifiée pour l'habillage/déshabillage </t>
    </r>
    <r>
      <rPr>
        <sz val="11"/>
        <color theme="1"/>
        <rFont val="Calibri"/>
        <family val="2"/>
        <scheme val="minor"/>
      </rPr>
      <t>des EPI</t>
    </r>
  </si>
  <si>
    <r>
      <t xml:space="preserve">La </t>
    </r>
    <r>
      <rPr>
        <b/>
        <sz val="11"/>
        <color theme="1"/>
        <rFont val="Calibri"/>
        <family val="2"/>
        <scheme val="minor"/>
      </rPr>
      <t>porte des chambres</t>
    </r>
    <r>
      <rPr>
        <sz val="11"/>
        <color theme="1"/>
        <rFont val="Calibri"/>
        <family val="2"/>
        <scheme val="minor"/>
      </rPr>
      <t xml:space="preserve"> des résidents isolés reste </t>
    </r>
    <r>
      <rPr>
        <b/>
        <sz val="11"/>
        <color theme="1"/>
        <rFont val="Calibri"/>
        <family val="2"/>
        <scheme val="minor"/>
      </rPr>
      <t xml:space="preserve">fermée </t>
    </r>
  </si>
  <si>
    <r>
      <t>Le matériel nécessaire pour l'</t>
    </r>
    <r>
      <rPr>
        <b/>
        <sz val="11"/>
        <color theme="1"/>
        <rFont val="Calibri"/>
        <family val="2"/>
        <scheme val="minor"/>
      </rPr>
      <t>hygiène des mains</t>
    </r>
    <r>
      <rPr>
        <sz val="11"/>
        <color theme="1"/>
        <rFont val="Calibri"/>
        <family val="2"/>
        <scheme val="minor"/>
      </rPr>
      <t xml:space="preserve"> est </t>
    </r>
    <r>
      <rPr>
        <b/>
        <sz val="11"/>
        <color theme="1"/>
        <rFont val="Calibri"/>
        <family val="2"/>
        <scheme val="minor"/>
      </rPr>
      <t>disponible à l'entrée de l'isolement</t>
    </r>
  </si>
  <si>
    <r>
      <t xml:space="preserve">Le personnel a accès à un masque </t>
    </r>
    <r>
      <rPr>
        <b/>
        <sz val="11"/>
        <color theme="1"/>
        <rFont val="Calibri"/>
        <family val="2"/>
        <scheme val="minor"/>
      </rPr>
      <t xml:space="preserve">FFP2 </t>
    </r>
    <r>
      <rPr>
        <sz val="11"/>
        <color theme="1"/>
        <rFont val="Calibri"/>
        <family val="2"/>
        <scheme val="minor"/>
      </rPr>
      <t xml:space="preserve">pour les soins/le nettoyage </t>
    </r>
    <r>
      <rPr>
        <b/>
        <sz val="11"/>
        <color theme="1"/>
        <rFont val="Calibri"/>
        <family val="2"/>
        <scheme val="minor"/>
      </rPr>
      <t>dans l'isolement</t>
    </r>
  </si>
  <si>
    <r>
      <t xml:space="preserve">Le personnel </t>
    </r>
    <r>
      <rPr>
        <b/>
        <sz val="11"/>
        <color theme="1"/>
        <rFont val="Calibri"/>
        <family val="2"/>
        <scheme val="minor"/>
      </rPr>
      <t>a accès</t>
    </r>
    <r>
      <rPr>
        <sz val="11"/>
        <color theme="1"/>
        <rFont val="Calibri"/>
        <family val="2"/>
        <scheme val="minor"/>
      </rPr>
      <t xml:space="preserve"> à un masque</t>
    </r>
    <r>
      <rPr>
        <b/>
        <sz val="11"/>
        <color theme="1"/>
        <rFont val="Calibri"/>
        <family val="2"/>
        <scheme val="minor"/>
      </rPr>
      <t xml:space="preserve"> chirurgical </t>
    </r>
  </si>
  <si>
    <r>
      <t xml:space="preserve">Le personnel </t>
    </r>
    <r>
      <rPr>
        <b/>
        <sz val="11"/>
        <color theme="1"/>
        <rFont val="Calibri"/>
        <family val="2"/>
        <scheme val="minor"/>
      </rPr>
      <t>a accès</t>
    </r>
    <r>
      <rPr>
        <sz val="11"/>
        <color theme="1"/>
        <rFont val="Calibri"/>
        <family val="2"/>
        <scheme val="minor"/>
      </rPr>
      <t xml:space="preserve"> à une protection des yeux </t>
    </r>
    <r>
      <rPr>
        <b/>
        <sz val="11"/>
        <color theme="1"/>
        <rFont val="Calibri"/>
        <family val="2"/>
        <scheme val="minor"/>
      </rPr>
      <t>(lunettes/visières)</t>
    </r>
    <r>
      <rPr>
        <sz val="11"/>
        <color theme="1"/>
        <rFont val="Calibri"/>
        <family val="2"/>
        <scheme val="minor"/>
      </rPr>
      <t xml:space="preserve"> pour les soins/le nettoyage dans l'isolement</t>
    </r>
  </si>
  <si>
    <r>
      <t xml:space="preserve">Le personnel </t>
    </r>
    <r>
      <rPr>
        <b/>
        <sz val="11"/>
        <color theme="1"/>
        <rFont val="Calibri"/>
        <family val="2"/>
        <scheme val="minor"/>
      </rPr>
      <t xml:space="preserve">a accès à une blouse </t>
    </r>
    <r>
      <rPr>
        <sz val="11"/>
        <color theme="1"/>
        <rFont val="Calibri"/>
        <family val="2"/>
        <scheme val="minor"/>
      </rPr>
      <t>(combinaison) de protection pour les soins/le nettoyage dans l'isolement</t>
    </r>
  </si>
  <si>
    <r>
      <t xml:space="preserve">Le personnel </t>
    </r>
    <r>
      <rPr>
        <b/>
        <sz val="11"/>
        <color theme="1"/>
        <rFont val="Calibri"/>
        <family val="2"/>
        <scheme val="minor"/>
      </rPr>
      <t xml:space="preserve">a accès </t>
    </r>
    <r>
      <rPr>
        <sz val="11"/>
        <color theme="1"/>
        <rFont val="Calibri"/>
        <family val="2"/>
        <scheme val="minor"/>
      </rPr>
      <t xml:space="preserve">à des </t>
    </r>
    <r>
      <rPr>
        <b/>
        <sz val="11"/>
        <color theme="1"/>
        <rFont val="Calibri"/>
        <family val="2"/>
        <scheme val="minor"/>
      </rPr>
      <t xml:space="preserve">gants de protection </t>
    </r>
    <r>
      <rPr>
        <sz val="11"/>
        <color theme="1"/>
        <rFont val="Calibri"/>
        <family val="2"/>
        <scheme val="minor"/>
      </rPr>
      <t>pour les soins/le nettoyage dans l'isolement</t>
    </r>
  </si>
  <si>
    <r>
      <t xml:space="preserve">Des </t>
    </r>
    <r>
      <rPr>
        <b/>
        <sz val="11"/>
        <color theme="1"/>
        <rFont val="Calibri"/>
        <family val="2"/>
        <scheme val="minor"/>
      </rPr>
      <t xml:space="preserve">poubelles </t>
    </r>
    <r>
      <rPr>
        <sz val="11"/>
        <color theme="1"/>
        <rFont val="Calibri"/>
        <family val="2"/>
        <scheme val="minor"/>
      </rPr>
      <t xml:space="preserve">sont à disposition pour </t>
    </r>
    <r>
      <rPr>
        <b/>
        <sz val="11"/>
        <color theme="1"/>
        <rFont val="Calibri"/>
        <family val="2"/>
        <scheme val="minor"/>
      </rPr>
      <t>éliminer les EPI</t>
    </r>
    <r>
      <rPr>
        <sz val="11"/>
        <color theme="1"/>
        <rFont val="Calibri"/>
        <family val="2"/>
        <scheme val="minor"/>
      </rPr>
      <t xml:space="preserve"> une fois enlevés</t>
    </r>
  </si>
  <si>
    <r>
      <t>Des</t>
    </r>
    <r>
      <rPr>
        <b/>
        <sz val="11"/>
        <color theme="1"/>
        <rFont val="Calibri"/>
        <family val="2"/>
        <scheme val="minor"/>
      </rPr>
      <t xml:space="preserve"> sacs de linge </t>
    </r>
    <r>
      <rPr>
        <sz val="11"/>
        <color theme="1"/>
        <rFont val="Calibri"/>
        <family val="2"/>
        <scheme val="minor"/>
      </rPr>
      <t xml:space="preserve">sont à disposition pour éliminer les </t>
    </r>
    <r>
      <rPr>
        <b/>
        <sz val="11"/>
        <color theme="1"/>
        <rFont val="Calibri"/>
        <family val="2"/>
        <scheme val="minor"/>
      </rPr>
      <t xml:space="preserve">blouses réutilisables </t>
    </r>
    <r>
      <rPr>
        <sz val="11"/>
        <color theme="1"/>
        <rFont val="Calibri"/>
        <family val="2"/>
        <scheme val="minor"/>
      </rPr>
      <t>(si utilisées) une fois enlevées</t>
    </r>
  </si>
  <si>
    <r>
      <t xml:space="preserve">Un </t>
    </r>
    <r>
      <rPr>
        <b/>
        <sz val="11"/>
        <color theme="1"/>
        <rFont val="Calibri"/>
        <family val="2"/>
        <scheme val="minor"/>
      </rPr>
      <t>désinfectant</t>
    </r>
    <r>
      <rPr>
        <sz val="11"/>
        <color theme="1"/>
        <rFont val="Calibri"/>
        <family val="2"/>
        <scheme val="minor"/>
      </rPr>
      <t xml:space="preserve"> approprié est disponible pour la désinfection des</t>
    </r>
    <r>
      <rPr>
        <b/>
        <sz val="11"/>
        <color theme="1"/>
        <rFont val="Calibri"/>
        <family val="2"/>
        <scheme val="minor"/>
      </rPr>
      <t xml:space="preserve"> dispositifs médicaux réutilisables</t>
    </r>
    <r>
      <rPr>
        <sz val="11"/>
        <color theme="1"/>
        <rFont val="Calibri"/>
        <family val="2"/>
        <scheme val="minor"/>
      </rPr>
      <t xml:space="preserve"> entre patients (ex: stéthoscope, tensiomètre) </t>
    </r>
  </si>
  <si>
    <r>
      <rPr>
        <sz val="11"/>
        <rFont val="Calibri"/>
        <family val="2"/>
        <scheme val="minor"/>
      </rPr>
      <t xml:space="preserve">Description des </t>
    </r>
    <r>
      <rPr>
        <b/>
        <sz val="11"/>
        <rFont val="Calibri"/>
        <family val="2"/>
        <scheme val="minor"/>
      </rPr>
      <t xml:space="preserve">mesures prises </t>
    </r>
    <r>
      <rPr>
        <sz val="11"/>
        <rFont val="Calibri"/>
        <family val="2"/>
        <scheme val="minor"/>
      </rPr>
      <t>pour</t>
    </r>
    <r>
      <rPr>
        <b/>
        <sz val="11"/>
        <rFont val="Calibri"/>
        <family val="2"/>
        <scheme val="minor"/>
      </rPr>
      <t xml:space="preserve"> isoler</t>
    </r>
    <r>
      <rPr>
        <sz val="11"/>
        <rFont val="Calibri"/>
        <family val="2"/>
        <scheme val="minor"/>
      </rPr>
      <t xml:space="preserve"> les résidents avec des</t>
    </r>
    <r>
      <rPr>
        <b/>
        <sz val="11"/>
        <rFont val="Calibri"/>
        <family val="2"/>
        <scheme val="minor"/>
      </rPr>
      <t xml:space="preserve"> troubles cognitifs</t>
    </r>
  </si>
  <si>
    <r>
      <t xml:space="preserve">Il y a des membres du </t>
    </r>
    <r>
      <rPr>
        <b/>
        <sz val="11"/>
        <color theme="1"/>
        <rFont val="Calibri"/>
        <family val="2"/>
        <scheme val="minor"/>
      </rPr>
      <t xml:space="preserve">personnel d'entretien dédiés </t>
    </r>
    <r>
      <rPr>
        <sz val="11"/>
        <color theme="1"/>
        <rFont val="Calibri"/>
        <family val="2"/>
        <scheme val="minor"/>
      </rPr>
      <t xml:space="preserve">pour le nettoyage des chambres et zones COVID </t>
    </r>
  </si>
  <si>
    <r>
      <t xml:space="preserve">Il y a des </t>
    </r>
    <r>
      <rPr>
        <b/>
        <sz val="11"/>
        <color theme="1"/>
        <rFont val="Calibri"/>
        <family val="2"/>
        <scheme val="minor"/>
      </rPr>
      <t>procédures claires sur le nettoyage et la désinfection</t>
    </r>
    <r>
      <rPr>
        <sz val="11"/>
        <color theme="1"/>
        <rFont val="Calibri"/>
        <family val="2"/>
        <scheme val="minor"/>
      </rPr>
      <t xml:space="preserve"> des chambres </t>
    </r>
    <r>
      <rPr>
        <b/>
        <sz val="11"/>
        <color theme="1"/>
        <rFont val="Calibri"/>
        <family val="2"/>
        <scheme val="minor"/>
      </rPr>
      <t xml:space="preserve"> (quotidien/sortie définitive)</t>
    </r>
    <r>
      <rPr>
        <sz val="11"/>
        <color theme="1"/>
        <rFont val="Calibri"/>
        <family val="2"/>
        <scheme val="minor"/>
      </rPr>
      <t xml:space="preserve"> et des espaces communs </t>
    </r>
  </si>
  <si>
    <r>
      <t xml:space="preserve">Le </t>
    </r>
    <r>
      <rPr>
        <b/>
        <sz val="11"/>
        <color theme="1"/>
        <rFont val="Calibri"/>
        <family val="2"/>
        <scheme val="minor"/>
      </rPr>
      <t>désinfectant</t>
    </r>
    <r>
      <rPr>
        <sz val="11"/>
        <color theme="1"/>
        <rFont val="Calibri"/>
        <family val="2"/>
        <scheme val="minor"/>
      </rPr>
      <t xml:space="preserve"> utilisé est efficace </t>
    </r>
    <r>
      <rPr>
        <b/>
        <sz val="11"/>
        <color theme="1"/>
        <rFont val="Calibri"/>
        <family val="2"/>
        <scheme val="minor"/>
      </rPr>
      <t xml:space="preserve">contre les virus </t>
    </r>
    <r>
      <rPr>
        <sz val="11"/>
        <color theme="1"/>
        <rFont val="Calibri"/>
        <family val="2"/>
        <scheme val="minor"/>
      </rPr>
      <t xml:space="preserve">(EN 14476) (dioxyde de chlore, eau de javel, éthanol 70%, …) </t>
    </r>
  </si>
  <si>
    <r>
      <t xml:space="preserve">Les sols et sanitaires dans les chambres et </t>
    </r>
    <r>
      <rPr>
        <b/>
        <sz val="11"/>
        <color theme="1"/>
        <rFont val="Calibri"/>
        <family val="2"/>
        <scheme val="minor"/>
      </rPr>
      <t xml:space="preserve">zones covid </t>
    </r>
    <r>
      <rPr>
        <sz val="11"/>
        <color theme="1"/>
        <rFont val="Calibri"/>
        <family val="2"/>
        <scheme val="minor"/>
      </rPr>
      <t>sont nettoyés et désinfectés</t>
    </r>
    <r>
      <rPr>
        <b/>
        <sz val="11"/>
        <color theme="1"/>
        <rFont val="Calibri"/>
        <family val="2"/>
        <scheme val="minor"/>
      </rPr>
      <t xml:space="preserve"> quotidiennement</t>
    </r>
  </si>
  <si>
    <r>
      <t xml:space="preserve">Un </t>
    </r>
    <r>
      <rPr>
        <b/>
        <sz val="11"/>
        <color theme="1"/>
        <rFont val="Calibri"/>
        <family val="2"/>
        <scheme val="minor"/>
      </rPr>
      <t>local de nettoyage</t>
    </r>
    <r>
      <rPr>
        <sz val="11"/>
        <color theme="1"/>
        <rFont val="Calibri"/>
        <family val="2"/>
        <scheme val="minor"/>
      </rPr>
      <t xml:space="preserve"> est disponible pour entreposer le chariot et le reste du matériel de nettoyage</t>
    </r>
  </si>
  <si>
    <r>
      <t xml:space="preserve">Le local de nettoyage est </t>
    </r>
    <r>
      <rPr>
        <b/>
        <sz val="11"/>
        <color theme="1"/>
        <rFont val="Calibri"/>
        <family val="2"/>
        <scheme val="minor"/>
      </rPr>
      <t>nettoyé quotidiennement</t>
    </r>
  </si>
  <si>
    <r>
      <t xml:space="preserve">Il y a des </t>
    </r>
    <r>
      <rPr>
        <b/>
        <sz val="11"/>
        <color theme="1"/>
        <rFont val="Calibri"/>
        <family val="2"/>
        <scheme val="minor"/>
      </rPr>
      <t>procédures</t>
    </r>
    <r>
      <rPr>
        <sz val="11"/>
        <color theme="1"/>
        <rFont val="Calibri"/>
        <family val="2"/>
        <scheme val="minor"/>
      </rPr>
      <t xml:space="preserve"> claires sur le nettoyage et la désinfection des </t>
    </r>
    <r>
      <rPr>
        <b/>
        <sz val="11"/>
        <color theme="1"/>
        <rFont val="Calibri"/>
        <family val="2"/>
        <scheme val="minor"/>
      </rPr>
      <t>dispositifs médicaux réutilisables</t>
    </r>
  </si>
  <si>
    <r>
      <t xml:space="preserve">Un </t>
    </r>
    <r>
      <rPr>
        <b/>
        <sz val="11"/>
        <color theme="1"/>
        <rFont val="Calibri"/>
        <family val="2"/>
        <scheme val="minor"/>
      </rPr>
      <t xml:space="preserve">chariot de nettoyage est dédié </t>
    </r>
    <r>
      <rPr>
        <sz val="11"/>
        <color theme="1"/>
        <rFont val="Calibri"/>
        <family val="2"/>
        <scheme val="minor"/>
      </rPr>
      <t>pour les chambres/zones covid</t>
    </r>
  </si>
  <si>
    <r>
      <t>Le chariot de nettoyage reste</t>
    </r>
    <r>
      <rPr>
        <b/>
        <sz val="11"/>
        <color theme="1"/>
        <rFont val="Calibri"/>
        <family val="2"/>
        <scheme val="minor"/>
      </rPr>
      <t xml:space="preserve"> à l'extérieur des chambres</t>
    </r>
  </si>
  <si>
    <r>
      <t xml:space="preserve">Les chambres COVID sont nettoyées et désinfectées </t>
    </r>
    <r>
      <rPr>
        <b/>
        <sz val="11"/>
        <color theme="1"/>
        <rFont val="Calibri"/>
        <family val="2"/>
        <scheme val="minor"/>
      </rPr>
      <t>en fin de tour</t>
    </r>
    <r>
      <rPr>
        <sz val="11"/>
        <color theme="1"/>
        <rFont val="Calibri"/>
        <family val="2"/>
        <scheme val="minor"/>
      </rPr>
      <t xml:space="preserve"> </t>
    </r>
    <r>
      <rPr>
        <i/>
        <sz val="10"/>
        <color theme="1"/>
        <rFont val="Calibri"/>
        <family val="2"/>
        <scheme val="minor"/>
      </rPr>
      <t xml:space="preserve">(terminer par les cas suspects puis les cas confirmés) </t>
    </r>
  </si>
  <si>
    <r>
      <t xml:space="preserve">Le </t>
    </r>
    <r>
      <rPr>
        <b/>
        <sz val="11"/>
        <color theme="1"/>
        <rFont val="Calibri"/>
        <family val="2"/>
        <scheme val="minor"/>
      </rPr>
      <t xml:space="preserve">chariot de nettoyage est nettoyé et désinfecté </t>
    </r>
    <r>
      <rPr>
        <sz val="11"/>
        <color theme="1"/>
        <rFont val="Calibri"/>
        <family val="2"/>
        <scheme val="minor"/>
      </rPr>
      <t>en fin de tournée de nettoyage</t>
    </r>
  </si>
  <si>
    <r>
      <t>Les</t>
    </r>
    <r>
      <rPr>
        <b/>
        <sz val="11"/>
        <color theme="1"/>
        <rFont val="Calibri"/>
        <family val="2"/>
        <scheme val="minor"/>
      </rPr>
      <t xml:space="preserve"> torchons/lavettes </t>
    </r>
    <r>
      <rPr>
        <sz val="11"/>
        <color theme="1"/>
        <rFont val="Calibri"/>
        <family val="2"/>
        <scheme val="minor"/>
      </rPr>
      <t xml:space="preserve">utilisés sont de préférence </t>
    </r>
    <r>
      <rPr>
        <b/>
        <sz val="11"/>
        <color theme="1"/>
        <rFont val="Calibri"/>
        <family val="2"/>
        <scheme val="minor"/>
      </rPr>
      <t>jetables ou changés</t>
    </r>
    <r>
      <rPr>
        <sz val="11"/>
        <color theme="1"/>
        <rFont val="Calibri"/>
        <family val="2"/>
        <scheme val="minor"/>
      </rPr>
      <t xml:space="preserve"> entre chambres</t>
    </r>
  </si>
  <si>
    <r>
      <t>Les</t>
    </r>
    <r>
      <rPr>
        <b/>
        <sz val="11"/>
        <color theme="1"/>
        <rFont val="Calibri"/>
        <family val="2"/>
        <scheme val="minor"/>
      </rPr>
      <t xml:space="preserve"> points de contact</t>
    </r>
    <r>
      <rPr>
        <sz val="11"/>
        <color theme="1"/>
        <rFont val="Calibri"/>
        <family val="2"/>
        <scheme val="minor"/>
      </rPr>
      <t xml:space="preserve"> sont clairement identifiés et sont nettoyés et désinfectés</t>
    </r>
    <r>
      <rPr>
        <b/>
        <sz val="11"/>
        <color theme="1"/>
        <rFont val="Calibri"/>
        <family val="2"/>
        <scheme val="minor"/>
      </rPr>
      <t xml:space="preserve"> plusieurs fois par jour </t>
    </r>
  </si>
  <si>
    <r>
      <t xml:space="preserve">Des </t>
    </r>
    <r>
      <rPr>
        <b/>
        <sz val="11"/>
        <color theme="1"/>
        <rFont val="Calibri"/>
        <family val="2"/>
        <scheme val="minor"/>
      </rPr>
      <t>poubelles fermées à pédales</t>
    </r>
    <r>
      <rPr>
        <sz val="11"/>
        <color theme="1"/>
        <rFont val="Calibri"/>
        <family val="2"/>
        <scheme val="minor"/>
      </rPr>
      <t xml:space="preserve"> sont disponibles dans les chambres des résidents et les espaces communs </t>
    </r>
  </si>
  <si>
    <r>
      <t xml:space="preserve">Les poubelles sont </t>
    </r>
    <r>
      <rPr>
        <b/>
        <sz val="11"/>
        <color theme="1"/>
        <rFont val="Calibri"/>
        <family val="2"/>
        <scheme val="minor"/>
      </rPr>
      <t>collectées quotidiennement</t>
    </r>
    <r>
      <rPr>
        <sz val="11"/>
        <color theme="1"/>
        <rFont val="Calibri"/>
        <family val="2"/>
        <scheme val="minor"/>
      </rPr>
      <t xml:space="preserve"> des chambres vers les zones à déchets</t>
    </r>
  </si>
  <si>
    <r>
      <t xml:space="preserve">Un </t>
    </r>
    <r>
      <rPr>
        <b/>
        <sz val="11"/>
        <color theme="1"/>
        <rFont val="Calibri"/>
        <family val="2"/>
        <scheme val="minor"/>
      </rPr>
      <t>planning spécifique en heures creuses</t>
    </r>
    <r>
      <rPr>
        <sz val="11"/>
        <color theme="1"/>
        <rFont val="Calibri"/>
        <family val="2"/>
        <scheme val="minor"/>
      </rPr>
      <t xml:space="preserve"> est mis en place pour la collecte des déchets</t>
    </r>
  </si>
  <si>
    <r>
      <t xml:space="preserve">Un système de </t>
    </r>
    <r>
      <rPr>
        <b/>
        <sz val="11"/>
        <color theme="1"/>
        <rFont val="Calibri"/>
        <family val="2"/>
        <scheme val="minor"/>
      </rPr>
      <t xml:space="preserve">double emballage </t>
    </r>
    <r>
      <rPr>
        <sz val="11"/>
        <color theme="1"/>
        <rFont val="Calibri"/>
        <family val="2"/>
        <scheme val="minor"/>
      </rPr>
      <t>est mis en place avant le transport des déchets hors de la chambre</t>
    </r>
  </si>
  <si>
    <r>
      <t xml:space="preserve">Les </t>
    </r>
    <r>
      <rPr>
        <b/>
        <sz val="11"/>
        <color theme="1"/>
        <rFont val="Calibri"/>
        <family val="2"/>
        <scheme val="minor"/>
      </rPr>
      <t xml:space="preserve">poubelles sont désinfectées quotidiennement </t>
    </r>
  </si>
  <si>
    <r>
      <t xml:space="preserve">Les membres du personnel </t>
    </r>
    <r>
      <rPr>
        <b/>
        <sz val="11"/>
        <color theme="1"/>
        <rFont val="Calibri"/>
        <family val="2"/>
        <scheme val="minor"/>
      </rPr>
      <t>collectant les déchets</t>
    </r>
    <r>
      <rPr>
        <sz val="11"/>
        <color theme="1"/>
        <rFont val="Calibri"/>
        <family val="2"/>
        <scheme val="minor"/>
      </rPr>
      <t xml:space="preserve"> portent l</t>
    </r>
    <r>
      <rPr>
        <b/>
        <sz val="11"/>
        <color theme="1"/>
        <rFont val="Calibri"/>
        <family val="2"/>
        <scheme val="minor"/>
      </rPr>
      <t>'EPI approprié</t>
    </r>
  </si>
  <si>
    <r>
      <t xml:space="preserve">Il y a un </t>
    </r>
    <r>
      <rPr>
        <b/>
        <sz val="11"/>
        <color theme="1"/>
        <rFont val="Calibri"/>
        <family val="2"/>
        <scheme val="minor"/>
      </rPr>
      <t xml:space="preserve">circuit </t>
    </r>
    <r>
      <rPr>
        <sz val="11"/>
        <color theme="1"/>
        <rFont val="Calibri"/>
        <family val="2"/>
        <scheme val="minor"/>
      </rPr>
      <t xml:space="preserve">clair et distinct pour l'acheminement des </t>
    </r>
    <r>
      <rPr>
        <b/>
        <sz val="11"/>
        <color theme="1"/>
        <rFont val="Calibri"/>
        <family val="2"/>
        <scheme val="minor"/>
      </rPr>
      <t>déchets</t>
    </r>
    <r>
      <rPr>
        <sz val="11"/>
        <color theme="1"/>
        <rFont val="Calibri"/>
        <family val="2"/>
        <scheme val="minor"/>
      </rPr>
      <t xml:space="preserve"> dans l'établissement</t>
    </r>
  </si>
  <si>
    <r>
      <t xml:space="preserve">Une </t>
    </r>
    <r>
      <rPr>
        <b/>
        <sz val="11"/>
        <color theme="1"/>
        <rFont val="Calibri"/>
        <family val="2"/>
        <scheme val="minor"/>
      </rPr>
      <t xml:space="preserve">guidance </t>
    </r>
    <r>
      <rPr>
        <sz val="11"/>
        <color theme="1"/>
        <rFont val="Calibri"/>
        <family val="2"/>
        <scheme val="minor"/>
      </rPr>
      <t xml:space="preserve">est apportée par l'établissement auprès des familles en charge de </t>
    </r>
    <r>
      <rPr>
        <b/>
        <sz val="11"/>
        <color theme="1"/>
        <rFont val="Calibri"/>
        <family val="2"/>
        <scheme val="minor"/>
      </rPr>
      <t>nettoyer le linge sale à domicile</t>
    </r>
  </si>
  <si>
    <r>
      <t xml:space="preserve">Le </t>
    </r>
    <r>
      <rPr>
        <b/>
        <sz val="11"/>
        <color theme="1"/>
        <rFont val="Calibri"/>
        <family val="2"/>
        <scheme val="minor"/>
      </rPr>
      <t xml:space="preserve">linge propre </t>
    </r>
    <r>
      <rPr>
        <sz val="11"/>
        <color theme="1"/>
        <rFont val="Calibri"/>
        <family val="2"/>
        <scheme val="minor"/>
      </rPr>
      <t xml:space="preserve">envoyé à l'établissement par les familles est </t>
    </r>
    <r>
      <rPr>
        <b/>
        <sz val="11"/>
        <color theme="1"/>
        <rFont val="Calibri"/>
        <family val="2"/>
        <scheme val="minor"/>
      </rPr>
      <t>inclus</t>
    </r>
    <r>
      <rPr>
        <sz val="11"/>
        <color theme="1"/>
        <rFont val="Calibri"/>
        <family val="2"/>
        <scheme val="minor"/>
      </rPr>
      <t xml:space="preserve"> dans les procédures mises en place pour l</t>
    </r>
    <r>
      <rPr>
        <b/>
        <sz val="11"/>
        <color theme="1"/>
        <rFont val="Calibri"/>
        <family val="2"/>
        <scheme val="minor"/>
      </rPr>
      <t>a réception des colis</t>
    </r>
  </si>
  <si>
    <r>
      <t xml:space="preserve">Le </t>
    </r>
    <r>
      <rPr>
        <b/>
        <sz val="11"/>
        <color theme="1"/>
        <rFont val="Calibri"/>
        <family val="2"/>
        <scheme val="minor"/>
      </rPr>
      <t>circuit pour le linge</t>
    </r>
    <r>
      <rPr>
        <sz val="11"/>
        <color theme="1"/>
        <rFont val="Calibri"/>
        <family val="2"/>
        <scheme val="minor"/>
      </rPr>
      <t xml:space="preserve"> propre et sale est </t>
    </r>
    <r>
      <rPr>
        <b/>
        <sz val="11"/>
        <color theme="1"/>
        <rFont val="Calibri"/>
        <family val="2"/>
        <scheme val="minor"/>
      </rPr>
      <t>distinct</t>
    </r>
    <r>
      <rPr>
        <sz val="11"/>
        <color theme="1"/>
        <rFont val="Calibri"/>
        <family val="2"/>
        <scheme val="minor"/>
      </rPr>
      <t xml:space="preserve"> dans la </t>
    </r>
    <r>
      <rPr>
        <b/>
        <sz val="11"/>
        <color theme="1"/>
        <rFont val="Calibri"/>
        <family val="2"/>
        <scheme val="minor"/>
      </rPr>
      <t>buanderie</t>
    </r>
  </si>
  <si>
    <r>
      <t>Le linge sale des zones covid est éliminé dans des</t>
    </r>
    <r>
      <rPr>
        <b/>
        <sz val="11"/>
        <color theme="1"/>
        <rFont val="Calibri"/>
        <family val="2"/>
        <scheme val="minor"/>
      </rPr>
      <t xml:space="preserve"> sacs spécifiques (code couleur ou étiquetage)</t>
    </r>
  </si>
  <si>
    <r>
      <t xml:space="preserve">Un système de </t>
    </r>
    <r>
      <rPr>
        <b/>
        <sz val="11"/>
        <color theme="1"/>
        <rFont val="Calibri"/>
        <family val="2"/>
        <scheme val="minor"/>
      </rPr>
      <t xml:space="preserve">double emballage </t>
    </r>
    <r>
      <rPr>
        <sz val="11"/>
        <color theme="1"/>
        <rFont val="Calibri"/>
        <family val="2"/>
        <scheme val="minor"/>
      </rPr>
      <t>est mis en place avant le transport du linge hors de la chambre</t>
    </r>
  </si>
  <si>
    <r>
      <t xml:space="preserve">Les membres du personnel </t>
    </r>
    <r>
      <rPr>
        <b/>
        <sz val="11"/>
        <color theme="1"/>
        <rFont val="Calibri"/>
        <family val="2"/>
        <scheme val="minor"/>
      </rPr>
      <t>collectant</t>
    </r>
    <r>
      <rPr>
        <sz val="11"/>
        <color theme="1"/>
        <rFont val="Calibri"/>
        <family val="2"/>
        <scheme val="minor"/>
      </rPr>
      <t xml:space="preserve"> le linge portent l'</t>
    </r>
    <r>
      <rPr>
        <b/>
        <sz val="11"/>
        <color theme="1"/>
        <rFont val="Calibri"/>
        <family val="2"/>
        <scheme val="minor"/>
      </rPr>
      <t>EPI approprié</t>
    </r>
  </si>
  <si>
    <r>
      <t xml:space="preserve">Les membres du personnel </t>
    </r>
    <r>
      <rPr>
        <b/>
        <sz val="11"/>
        <color theme="1"/>
        <rFont val="Calibri"/>
        <family val="2"/>
        <scheme val="minor"/>
      </rPr>
      <t>à la buanderie</t>
    </r>
    <r>
      <rPr>
        <sz val="11"/>
        <color theme="1"/>
        <rFont val="Calibri"/>
        <family val="2"/>
        <scheme val="minor"/>
      </rPr>
      <t xml:space="preserve"> portent les EPI suivant:</t>
    </r>
    <r>
      <rPr>
        <b/>
        <sz val="11"/>
        <color theme="1"/>
        <rFont val="Calibri"/>
        <family val="2"/>
        <scheme val="minor"/>
      </rPr>
      <t xml:space="preserve"> masque, gants, blouse, protection des yeux</t>
    </r>
  </si>
  <si>
    <r>
      <t xml:space="preserve">Une </t>
    </r>
    <r>
      <rPr>
        <b/>
        <sz val="11"/>
        <color theme="1"/>
        <rFont val="Calibri"/>
        <family val="2"/>
        <scheme val="minor"/>
      </rPr>
      <t>plage horaire spécifique</t>
    </r>
    <r>
      <rPr>
        <sz val="11"/>
        <color theme="1"/>
        <rFont val="Calibri"/>
        <family val="2"/>
        <scheme val="minor"/>
      </rPr>
      <t xml:space="preserve"> est dédiée pour le</t>
    </r>
    <r>
      <rPr>
        <b/>
        <sz val="11"/>
        <color theme="1"/>
        <rFont val="Calibri"/>
        <family val="2"/>
        <scheme val="minor"/>
      </rPr>
      <t xml:space="preserve"> traitement </t>
    </r>
    <r>
      <rPr>
        <sz val="11"/>
        <color theme="1"/>
        <rFont val="Calibri"/>
        <family val="2"/>
        <scheme val="minor"/>
      </rPr>
      <t>du linge des résidents Covid à la buanderie</t>
    </r>
  </si>
  <si>
    <r>
      <t xml:space="preserve">Le linge est lavé en machine avec un </t>
    </r>
    <r>
      <rPr>
        <b/>
        <sz val="11"/>
        <color theme="1"/>
        <rFont val="Calibri"/>
        <family val="2"/>
        <scheme val="minor"/>
      </rPr>
      <t xml:space="preserve">détergent classique </t>
    </r>
    <r>
      <rPr>
        <sz val="11"/>
        <color theme="1"/>
        <rFont val="Calibri"/>
        <family val="2"/>
        <scheme val="minor"/>
      </rPr>
      <t xml:space="preserve">selon un </t>
    </r>
    <r>
      <rPr>
        <b/>
        <sz val="11"/>
        <color theme="1"/>
        <rFont val="Calibri"/>
        <family val="2"/>
        <scheme val="minor"/>
      </rPr>
      <t>cycle de minimum 60°C pendant 50 minutes</t>
    </r>
  </si>
  <si>
    <r>
      <t xml:space="preserve">Un </t>
    </r>
    <r>
      <rPr>
        <b/>
        <sz val="11"/>
        <color theme="1"/>
        <rFont val="Calibri"/>
        <family val="2"/>
        <scheme val="minor"/>
      </rPr>
      <t xml:space="preserve">désinfectant </t>
    </r>
    <r>
      <rPr>
        <sz val="11"/>
        <color theme="1"/>
        <rFont val="Calibri"/>
        <family val="2"/>
        <scheme val="minor"/>
      </rPr>
      <t xml:space="preserve">approprié est ajouté pour </t>
    </r>
    <r>
      <rPr>
        <b/>
        <sz val="11"/>
        <color theme="1"/>
        <rFont val="Calibri"/>
        <family val="2"/>
        <scheme val="minor"/>
      </rPr>
      <t>tout cycle de lavage &lt; 60°C</t>
    </r>
    <r>
      <rPr>
        <sz val="11"/>
        <color theme="1"/>
        <rFont val="Calibri"/>
        <family val="2"/>
        <scheme val="minor"/>
      </rPr>
      <t xml:space="preserve"> (Lanadol ABAC, Esdogen Kreussler, eau de javel selon notice)  </t>
    </r>
  </si>
  <si>
    <r>
      <t>La</t>
    </r>
    <r>
      <rPr>
        <b/>
        <sz val="11"/>
        <color theme="1"/>
        <rFont val="Calibri"/>
        <family val="2"/>
        <scheme val="minor"/>
      </rPr>
      <t xml:space="preserve"> zone de lavage et la machine</t>
    </r>
    <r>
      <rPr>
        <sz val="11"/>
        <color theme="1"/>
        <rFont val="Calibri"/>
        <family val="2"/>
        <scheme val="minor"/>
      </rPr>
      <t xml:space="preserve"> utilisées sont </t>
    </r>
    <r>
      <rPr>
        <b/>
        <sz val="11"/>
        <color theme="1"/>
        <rFont val="Calibri"/>
        <family val="2"/>
        <scheme val="minor"/>
      </rPr>
      <t xml:space="preserve">désinfectées </t>
    </r>
    <r>
      <rPr>
        <sz val="11"/>
        <color theme="1"/>
        <rFont val="Calibri"/>
        <family val="2"/>
        <scheme val="minor"/>
      </rPr>
      <t>une fois le traitement du linge terminé</t>
    </r>
  </si>
  <si>
    <r>
      <t xml:space="preserve">Questions </t>
    </r>
    <r>
      <rPr>
        <b/>
        <i/>
        <sz val="10"/>
        <rFont val="Calibri"/>
        <family val="2"/>
        <scheme val="minor"/>
      </rPr>
      <t xml:space="preserve">(être présent au moment d'une distribution des repas est un plus pour enrichir la collecte d'informations)  </t>
    </r>
  </si>
  <si>
    <r>
      <t xml:space="preserve">Les membres du </t>
    </r>
    <r>
      <rPr>
        <b/>
        <sz val="11"/>
        <color theme="1"/>
        <rFont val="Calibri"/>
        <family val="2"/>
        <scheme val="minor"/>
      </rPr>
      <t>personnel</t>
    </r>
    <r>
      <rPr>
        <sz val="11"/>
        <color theme="1"/>
        <rFont val="Calibri"/>
        <family val="2"/>
        <scheme val="minor"/>
      </rPr>
      <t xml:space="preserve"> de la </t>
    </r>
    <r>
      <rPr>
        <b/>
        <sz val="11"/>
        <color theme="1"/>
        <rFont val="Calibri"/>
        <family val="2"/>
        <scheme val="minor"/>
      </rPr>
      <t>cuisine</t>
    </r>
    <r>
      <rPr>
        <sz val="11"/>
        <color theme="1"/>
        <rFont val="Calibri"/>
        <family val="2"/>
        <scheme val="minor"/>
      </rPr>
      <t xml:space="preserve"> portent un </t>
    </r>
    <r>
      <rPr>
        <b/>
        <sz val="11"/>
        <color theme="1"/>
        <rFont val="Calibri"/>
        <family val="2"/>
        <scheme val="minor"/>
      </rPr>
      <t>masque</t>
    </r>
    <r>
      <rPr>
        <sz val="11"/>
        <color theme="1"/>
        <rFont val="Calibri"/>
        <family val="2"/>
        <scheme val="minor"/>
      </rPr>
      <t xml:space="preserve"> </t>
    </r>
  </si>
  <si>
    <r>
      <t xml:space="preserve">Des assiettes, couverts, récipients </t>
    </r>
    <r>
      <rPr>
        <b/>
        <sz val="11"/>
        <color theme="1"/>
        <rFont val="Calibri"/>
        <family val="2"/>
        <scheme val="minor"/>
      </rPr>
      <t>jetables</t>
    </r>
    <r>
      <rPr>
        <sz val="11"/>
        <color theme="1"/>
        <rFont val="Calibri"/>
        <family val="2"/>
        <scheme val="minor"/>
      </rPr>
      <t xml:space="preserve"> sont utilisés de préférence pour les résidents covid </t>
    </r>
  </si>
  <si>
    <r>
      <t xml:space="preserve">Les plateaux repas arrivent dans les services dans un </t>
    </r>
    <r>
      <rPr>
        <b/>
        <sz val="11"/>
        <color theme="1"/>
        <rFont val="Calibri"/>
        <family val="2"/>
        <scheme val="minor"/>
      </rPr>
      <t xml:space="preserve">conteneur fermé </t>
    </r>
    <r>
      <rPr>
        <i/>
        <sz val="10"/>
        <color theme="1"/>
        <rFont val="Calibri"/>
        <family val="2"/>
        <scheme val="minor"/>
      </rPr>
      <t xml:space="preserve">(cloche, emballage plastique, couvercle, …) </t>
    </r>
  </si>
  <si>
    <r>
      <t xml:space="preserve">Les repas sont </t>
    </r>
    <r>
      <rPr>
        <b/>
        <sz val="11"/>
        <color theme="1"/>
        <rFont val="Calibri"/>
        <family val="2"/>
        <scheme val="minor"/>
      </rPr>
      <t>distribués en dernier</t>
    </r>
    <r>
      <rPr>
        <sz val="11"/>
        <color theme="1"/>
        <rFont val="Calibri"/>
        <family val="2"/>
        <scheme val="minor"/>
      </rPr>
      <t xml:space="preserve"> dans les chambres Covid</t>
    </r>
  </si>
  <si>
    <r>
      <t>Les</t>
    </r>
    <r>
      <rPr>
        <b/>
        <sz val="11"/>
        <color theme="1"/>
        <rFont val="Calibri"/>
        <family val="2"/>
        <scheme val="minor"/>
      </rPr>
      <t xml:space="preserve"> repas</t>
    </r>
    <r>
      <rPr>
        <sz val="11"/>
        <color theme="1"/>
        <rFont val="Calibri"/>
        <family val="2"/>
        <scheme val="minor"/>
      </rPr>
      <t xml:space="preserve"> sont de préférences </t>
    </r>
    <r>
      <rPr>
        <b/>
        <sz val="11"/>
        <color theme="1"/>
        <rFont val="Calibri"/>
        <family val="2"/>
        <scheme val="minor"/>
      </rPr>
      <t>pris en chambre</t>
    </r>
    <r>
      <rPr>
        <sz val="11"/>
        <color theme="1"/>
        <rFont val="Calibri"/>
        <family val="2"/>
        <scheme val="minor"/>
      </rPr>
      <t xml:space="preserve"> (les repas en réfectoire peuvent être autorisés entre résidents non-covid ou entre convid confirmés) </t>
    </r>
  </si>
  <si>
    <r>
      <t xml:space="preserve">Il y a un membre du </t>
    </r>
    <r>
      <rPr>
        <b/>
        <sz val="11"/>
        <color theme="1"/>
        <rFont val="Calibri"/>
        <family val="2"/>
        <scheme val="minor"/>
      </rPr>
      <t>personnel dédié</t>
    </r>
    <r>
      <rPr>
        <sz val="11"/>
        <color theme="1"/>
        <rFont val="Calibri"/>
        <family val="2"/>
        <scheme val="minor"/>
      </rPr>
      <t xml:space="preserve"> uniquement au </t>
    </r>
    <r>
      <rPr>
        <b/>
        <sz val="11"/>
        <color theme="1"/>
        <rFont val="Calibri"/>
        <family val="2"/>
        <scheme val="minor"/>
      </rPr>
      <t xml:space="preserve">ramassage </t>
    </r>
    <r>
      <rPr>
        <sz val="11"/>
        <color theme="1"/>
        <rFont val="Calibri"/>
        <family val="2"/>
        <scheme val="minor"/>
      </rPr>
      <t xml:space="preserve">des plateaux une fois le repas terminé </t>
    </r>
  </si>
  <si>
    <r>
      <t>Le personnel en charge de débarrassser</t>
    </r>
    <r>
      <rPr>
        <b/>
        <sz val="11"/>
        <color theme="1"/>
        <rFont val="Calibri"/>
        <family val="2"/>
        <scheme val="minor"/>
      </rPr>
      <t xml:space="preserve"> porte des gants</t>
    </r>
  </si>
  <si>
    <r>
      <t xml:space="preserve">Le </t>
    </r>
    <r>
      <rPr>
        <b/>
        <sz val="11"/>
        <color theme="1"/>
        <rFont val="Calibri"/>
        <family val="2"/>
        <scheme val="minor"/>
      </rPr>
      <t xml:space="preserve">débarrassage </t>
    </r>
    <r>
      <rPr>
        <sz val="11"/>
        <color theme="1"/>
        <rFont val="Calibri"/>
        <family val="2"/>
        <scheme val="minor"/>
      </rPr>
      <t>est effectué d'</t>
    </r>
    <r>
      <rPr>
        <b/>
        <sz val="11"/>
        <color theme="1"/>
        <rFont val="Calibri"/>
        <family val="2"/>
        <scheme val="minor"/>
      </rPr>
      <t>une seule traite</t>
    </r>
    <r>
      <rPr>
        <sz val="11"/>
        <color theme="1"/>
        <rFont val="Calibri"/>
        <family val="2"/>
        <scheme val="minor"/>
      </rPr>
      <t xml:space="preserve"> et le chariot repas est </t>
    </r>
    <r>
      <rPr>
        <b/>
        <sz val="11"/>
        <color theme="1"/>
        <rFont val="Calibri"/>
        <family val="2"/>
        <scheme val="minor"/>
      </rPr>
      <t>envoyé directement en cuisine</t>
    </r>
  </si>
  <si>
    <r>
      <t xml:space="preserve">La vaisselle sale est </t>
    </r>
    <r>
      <rPr>
        <b/>
        <sz val="11"/>
        <color theme="1"/>
        <rFont val="Calibri"/>
        <family val="2"/>
        <scheme val="minor"/>
      </rPr>
      <t>nettoyée directement</t>
    </r>
    <r>
      <rPr>
        <sz val="11"/>
        <color theme="1"/>
        <rFont val="Calibri"/>
        <family val="2"/>
        <scheme val="minor"/>
      </rPr>
      <t xml:space="preserve"> (pas de stockage temporaire) au lave-vaisselle avec un</t>
    </r>
    <r>
      <rPr>
        <b/>
        <sz val="11"/>
        <color theme="1"/>
        <rFont val="Calibri"/>
        <family val="2"/>
        <scheme val="minor"/>
      </rPr>
      <t xml:space="preserve"> cycle de minimum 60°C </t>
    </r>
  </si>
  <si>
    <r>
      <t>Le</t>
    </r>
    <r>
      <rPr>
        <b/>
        <sz val="11"/>
        <color theme="1"/>
        <rFont val="Calibri"/>
        <family val="2"/>
        <scheme val="minor"/>
      </rPr>
      <t xml:space="preserve"> chariot est désinfecté </t>
    </r>
    <r>
      <rPr>
        <sz val="11"/>
        <color theme="1"/>
        <rFont val="Calibri"/>
        <family val="2"/>
        <scheme val="minor"/>
      </rPr>
      <t xml:space="preserve">une fois débarrassé (passer les roulettes sur un torchon imbibé du désinfectant approprié) </t>
    </r>
  </si>
  <si>
    <r>
      <t xml:space="preserve">La </t>
    </r>
    <r>
      <rPr>
        <b/>
        <sz val="11"/>
        <color theme="1"/>
        <rFont val="Calibri"/>
        <family val="2"/>
        <scheme val="minor"/>
      </rPr>
      <t xml:space="preserve">zone de lavage et le lave-vaisselle sont désinfectés </t>
    </r>
    <r>
      <rPr>
        <sz val="11"/>
        <color theme="1"/>
        <rFont val="Calibri"/>
        <family val="2"/>
        <scheme val="minor"/>
      </rPr>
      <t>une fois le nettoyage de la vaisselle terminé</t>
    </r>
  </si>
  <si>
    <r>
      <t>La</t>
    </r>
    <r>
      <rPr>
        <b/>
        <sz val="11"/>
        <color theme="1"/>
        <rFont val="Calibri"/>
        <family val="2"/>
        <scheme val="minor"/>
      </rPr>
      <t xml:space="preserve"> cuisine</t>
    </r>
    <r>
      <rPr>
        <sz val="11"/>
        <color theme="1"/>
        <rFont val="Calibri"/>
        <family val="2"/>
        <scheme val="minor"/>
      </rPr>
      <t xml:space="preserve"> (sols et surfaces) est nettoyée et désinfectée </t>
    </r>
    <r>
      <rPr>
        <b/>
        <sz val="11"/>
        <color theme="1"/>
        <rFont val="Calibri"/>
        <family val="2"/>
        <scheme val="minor"/>
      </rPr>
      <t>quotidiennement</t>
    </r>
  </si>
  <si>
    <r>
      <t xml:space="preserve">Des </t>
    </r>
    <r>
      <rPr>
        <b/>
        <sz val="11"/>
        <color theme="1"/>
        <rFont val="Calibri"/>
        <family val="2"/>
        <scheme val="minor"/>
      </rPr>
      <t xml:space="preserve">signes de réaction émotionnelles et psychologiques </t>
    </r>
    <r>
      <rPr>
        <sz val="11"/>
        <color theme="1"/>
        <rFont val="Calibri"/>
        <family val="2"/>
        <scheme val="minor"/>
      </rPr>
      <t xml:space="preserve">tels que la tristesse, une peur intense, des idées noires, des différences d'humeur, de l'inquiétude qui n'existaient pas auparavant </t>
    </r>
    <r>
      <rPr>
        <b/>
        <sz val="11"/>
        <color theme="1"/>
        <rFont val="Calibri"/>
        <family val="2"/>
        <scheme val="minor"/>
      </rPr>
      <t>sont apparus parmi les</t>
    </r>
    <r>
      <rPr>
        <b/>
        <sz val="14"/>
        <color theme="1"/>
        <rFont val="Calibri"/>
        <family val="2"/>
        <scheme val="minor"/>
      </rPr>
      <t xml:space="preserve"> résidents</t>
    </r>
  </si>
  <si>
    <r>
      <t xml:space="preserve">Des </t>
    </r>
    <r>
      <rPr>
        <b/>
        <sz val="11"/>
        <color theme="1"/>
        <rFont val="Calibri"/>
        <family val="2"/>
        <scheme val="minor"/>
      </rPr>
      <t>signes de réaction émotionnelles et psychologiques</t>
    </r>
    <r>
      <rPr>
        <sz val="11"/>
        <color theme="1"/>
        <rFont val="Calibri"/>
        <family val="2"/>
        <scheme val="minor"/>
      </rPr>
      <t xml:space="preserve"> tels que la tristesse, une peur intense, des idées noires, des différences d'humeur, de l'inquiétude qui n'existaient pas auparavant </t>
    </r>
    <r>
      <rPr>
        <b/>
        <sz val="11"/>
        <color theme="1"/>
        <rFont val="Calibri"/>
        <family val="2"/>
        <scheme val="minor"/>
      </rPr>
      <t>sont apparus</t>
    </r>
    <r>
      <rPr>
        <sz val="11"/>
        <color theme="1"/>
        <rFont val="Calibri"/>
        <family val="2"/>
        <scheme val="minor"/>
      </rPr>
      <t xml:space="preserve"> parmi les </t>
    </r>
    <r>
      <rPr>
        <b/>
        <sz val="12"/>
        <color theme="1"/>
        <rFont val="Calibri"/>
        <family val="2"/>
        <scheme val="minor"/>
      </rPr>
      <t>membres du personnel.</t>
    </r>
    <r>
      <rPr>
        <sz val="11"/>
        <color theme="1"/>
        <rFont val="Calibri"/>
        <family val="2"/>
        <scheme val="minor"/>
      </rPr>
      <t xml:space="preserve"> </t>
    </r>
  </si>
  <si>
    <r>
      <t>Une augmentation de</t>
    </r>
    <r>
      <rPr>
        <b/>
        <sz val="11"/>
        <rFont val="Calibri"/>
        <family val="2"/>
        <scheme val="minor"/>
      </rPr>
      <t xml:space="preserve"> syndrôme de glissement</t>
    </r>
    <r>
      <rPr>
        <sz val="11"/>
        <rFont val="Calibri"/>
        <family val="2"/>
        <scheme val="minor"/>
      </rPr>
      <t xml:space="preserve"> a été observée.</t>
    </r>
  </si>
  <si>
    <t xml:space="preserve">
</t>
  </si>
  <si>
    <r>
      <t xml:space="preserve">Il y a un </t>
    </r>
    <r>
      <rPr>
        <b/>
        <sz val="11"/>
        <rFont val="Calibri"/>
        <family val="2"/>
        <scheme val="minor"/>
      </rPr>
      <t>soutien psychologique</t>
    </r>
    <r>
      <rPr>
        <sz val="11"/>
        <rFont val="Calibri"/>
        <family val="2"/>
        <scheme val="minor"/>
      </rPr>
      <t xml:space="preserve"> apporté aux </t>
    </r>
    <r>
      <rPr>
        <b/>
        <sz val="12"/>
        <rFont val="Calibri"/>
        <family val="2"/>
        <scheme val="minor"/>
      </rPr>
      <t>résidents</t>
    </r>
    <r>
      <rPr>
        <sz val="11"/>
        <rFont val="Calibri"/>
        <family val="2"/>
        <scheme val="minor"/>
      </rPr>
      <t xml:space="preserve"> (activités de maintien de lien social, consultations, …) </t>
    </r>
  </si>
  <si>
    <r>
      <t xml:space="preserve">Il y a un </t>
    </r>
    <r>
      <rPr>
        <b/>
        <sz val="11"/>
        <rFont val="Calibri"/>
        <family val="2"/>
        <scheme val="minor"/>
      </rPr>
      <t>soutien psychologique</t>
    </r>
    <r>
      <rPr>
        <sz val="11"/>
        <rFont val="Calibri"/>
        <family val="2"/>
        <scheme val="minor"/>
      </rPr>
      <t xml:space="preserve"> apporté aux membres du </t>
    </r>
    <r>
      <rPr>
        <b/>
        <sz val="12"/>
        <rFont val="Calibri"/>
        <family val="2"/>
        <scheme val="minor"/>
      </rPr>
      <t xml:space="preserve">personnel </t>
    </r>
    <r>
      <rPr>
        <sz val="11"/>
        <rFont val="Calibri"/>
        <family val="2"/>
        <scheme val="minor"/>
      </rPr>
      <t xml:space="preserve">(débriefings, groupe de parole, …) </t>
    </r>
  </si>
  <si>
    <r>
      <t xml:space="preserve">Un </t>
    </r>
    <r>
      <rPr>
        <b/>
        <sz val="11"/>
        <rFont val="Calibri"/>
        <family val="2"/>
        <scheme val="minor"/>
      </rPr>
      <t>système de référence</t>
    </r>
    <r>
      <rPr>
        <sz val="11"/>
        <rFont val="Calibri"/>
        <family val="2"/>
        <scheme val="minor"/>
      </rPr>
      <t xml:space="preserve"> est en place pour les cas complexes</t>
    </r>
  </si>
  <si>
    <r>
      <t>Il y a une ou plusieurs</t>
    </r>
    <r>
      <rPr>
        <b/>
        <sz val="11"/>
        <color theme="1"/>
        <rFont val="Calibri"/>
        <family val="2"/>
        <scheme val="minor"/>
      </rPr>
      <t xml:space="preserve"> personnes dédiée(s) aux activités de santé mentale</t>
    </r>
    <r>
      <rPr>
        <sz val="11"/>
        <color theme="1"/>
        <rFont val="Calibri"/>
        <family val="2"/>
        <scheme val="minor"/>
      </rPr>
      <t xml:space="preserve"> dans l'établissement (psychologue, ergo, kiné, animatrice, service social, …) </t>
    </r>
  </si>
  <si>
    <t>Il existe des règlements pour les visites et les veilles de la famille / les proches</t>
  </si>
  <si>
    <t>Perception de l'observateur</t>
  </si>
  <si>
    <r>
      <t xml:space="preserve">Un </t>
    </r>
    <r>
      <rPr>
        <b/>
        <sz val="11"/>
        <color theme="1"/>
        <rFont val="Calibri"/>
        <family val="2"/>
        <scheme val="minor"/>
      </rPr>
      <t>soutien</t>
    </r>
    <r>
      <rPr>
        <sz val="11"/>
        <color theme="1"/>
        <rFont val="Calibri"/>
        <family val="2"/>
        <scheme val="minor"/>
      </rPr>
      <t xml:space="preserve"> dans la prise en charge de la santé mentale </t>
    </r>
    <r>
      <rPr>
        <b/>
        <sz val="11"/>
        <color theme="1"/>
        <rFont val="Calibri"/>
        <family val="2"/>
        <scheme val="minor"/>
      </rPr>
      <t xml:space="preserve">est nécessaire </t>
    </r>
  </si>
  <si>
    <t>Communication</t>
  </si>
  <si>
    <r>
      <t xml:space="preserve">9.1 Description des </t>
    </r>
    <r>
      <rPr>
        <b/>
        <sz val="11"/>
        <rFont val="Calibri"/>
        <family val="2"/>
        <scheme val="minor"/>
      </rPr>
      <t>moyens de communications</t>
    </r>
    <r>
      <rPr>
        <sz val="11"/>
        <rFont val="Calibri"/>
        <family val="2"/>
        <scheme val="minor"/>
      </rPr>
      <t xml:space="preserve"> mis en place pour les membres du</t>
    </r>
    <r>
      <rPr>
        <b/>
        <sz val="11"/>
        <rFont val="Calibri"/>
        <family val="2"/>
        <scheme val="minor"/>
      </rPr>
      <t xml:space="preserve"> </t>
    </r>
    <r>
      <rPr>
        <b/>
        <sz val="12"/>
        <rFont val="Calibri"/>
        <family val="2"/>
        <scheme val="minor"/>
      </rPr>
      <t>personnel</t>
    </r>
    <r>
      <rPr>
        <sz val="12"/>
        <rFont val="Calibri"/>
        <family val="2"/>
        <scheme val="minor"/>
      </rPr>
      <t xml:space="preserve"> </t>
    </r>
    <r>
      <rPr>
        <sz val="11"/>
        <rFont val="Calibri"/>
        <family val="2"/>
        <scheme val="minor"/>
      </rPr>
      <t xml:space="preserve">
</t>
    </r>
  </si>
  <si>
    <t>Rajouter les numeros 9.1...etc</t>
  </si>
  <si>
    <r>
      <t xml:space="preserve">9.2 Description des </t>
    </r>
    <r>
      <rPr>
        <b/>
        <sz val="11"/>
        <rFont val="Calibri"/>
        <family val="2"/>
        <scheme val="minor"/>
      </rPr>
      <t>moyens de communication</t>
    </r>
    <r>
      <rPr>
        <sz val="11"/>
        <rFont val="Calibri"/>
        <family val="2"/>
        <scheme val="minor"/>
      </rPr>
      <t xml:space="preserve">s mis en place pour les </t>
    </r>
    <r>
      <rPr>
        <b/>
        <sz val="12"/>
        <rFont val="Calibri"/>
        <family val="2"/>
        <scheme val="minor"/>
      </rPr>
      <t>résidents</t>
    </r>
    <r>
      <rPr>
        <sz val="11"/>
        <rFont val="Calibri"/>
        <family val="2"/>
        <scheme val="minor"/>
      </rPr>
      <t xml:space="preserve">
</t>
    </r>
  </si>
  <si>
    <r>
      <t xml:space="preserve">9.3 Description des </t>
    </r>
    <r>
      <rPr>
        <b/>
        <sz val="11"/>
        <rFont val="Calibri"/>
        <family val="2"/>
        <scheme val="minor"/>
      </rPr>
      <t>moyens de communications</t>
    </r>
    <r>
      <rPr>
        <sz val="11"/>
        <rFont val="Calibri"/>
        <family val="2"/>
        <scheme val="minor"/>
      </rPr>
      <t xml:space="preserve"> mis en place pour informer les </t>
    </r>
    <r>
      <rPr>
        <b/>
        <sz val="12"/>
        <rFont val="Calibri"/>
        <family val="2"/>
        <scheme val="minor"/>
      </rPr>
      <t xml:space="preserve">familles </t>
    </r>
    <r>
      <rPr>
        <sz val="11"/>
        <rFont val="Calibri"/>
        <family val="2"/>
        <scheme val="minor"/>
      </rPr>
      <t xml:space="preserve">(emails, appels téléphoniques, page facebook, site internet, …) 
</t>
    </r>
  </si>
  <si>
    <r>
      <t xml:space="preserve">9.4.1 </t>
    </r>
    <r>
      <rPr>
        <b/>
        <sz val="11"/>
        <rFont val="Calibri"/>
        <family val="2"/>
        <scheme val="minor"/>
      </rPr>
      <t>Difficultés</t>
    </r>
    <r>
      <rPr>
        <sz val="11"/>
        <rFont val="Calibri"/>
        <family val="2"/>
        <scheme val="minor"/>
      </rPr>
      <t xml:space="preserve"> rencontrées 
</t>
    </r>
  </si>
  <si>
    <r>
      <t xml:space="preserve">9.4.2 Perception de l'observateur sur la </t>
    </r>
    <r>
      <rPr>
        <b/>
        <sz val="11"/>
        <rFont val="Calibri"/>
        <family val="2"/>
        <scheme val="minor"/>
      </rPr>
      <t>qualité de la communicatio</t>
    </r>
    <r>
      <rPr>
        <sz val="11"/>
        <rFont val="Calibri"/>
        <family val="2"/>
        <scheme val="minor"/>
      </rPr>
      <t>n et ce qui pourrait être</t>
    </r>
    <r>
      <rPr>
        <b/>
        <sz val="11"/>
        <rFont val="Calibri"/>
        <family val="2"/>
        <scheme val="minor"/>
      </rPr>
      <t xml:space="preserve"> amélioré </t>
    </r>
    <r>
      <rPr>
        <sz val="11"/>
        <rFont val="Calibri"/>
        <family val="2"/>
        <scheme val="minor"/>
      </rPr>
      <t xml:space="preserve">
</t>
    </r>
  </si>
  <si>
    <r>
      <t xml:space="preserve">Une </t>
    </r>
    <r>
      <rPr>
        <b/>
        <sz val="11"/>
        <color theme="1"/>
        <rFont val="Calibri"/>
        <family val="2"/>
        <scheme val="minor"/>
      </rPr>
      <t xml:space="preserve">formation/sensibilisation générale sur le Covid </t>
    </r>
    <r>
      <rPr>
        <sz val="11"/>
        <color theme="1"/>
        <rFont val="Calibri"/>
        <family val="2"/>
        <scheme val="minor"/>
      </rPr>
      <t xml:space="preserve">a été donnée à tout le </t>
    </r>
    <r>
      <rPr>
        <b/>
        <sz val="11"/>
        <color theme="1"/>
        <rFont val="Calibri"/>
        <family val="2"/>
        <scheme val="minor"/>
      </rPr>
      <t xml:space="preserve">personnel </t>
    </r>
    <r>
      <rPr>
        <sz val="11"/>
        <color theme="1"/>
        <rFont val="Calibri"/>
        <family val="2"/>
        <scheme val="minor"/>
      </rPr>
      <t xml:space="preserve">de l'établissement </t>
    </r>
  </si>
  <si>
    <r>
      <t xml:space="preserve">Les </t>
    </r>
    <r>
      <rPr>
        <b/>
        <sz val="11"/>
        <color theme="1"/>
        <rFont val="Calibri"/>
        <family val="2"/>
        <scheme val="minor"/>
      </rPr>
      <t>connaissances</t>
    </r>
    <r>
      <rPr>
        <sz val="11"/>
        <color theme="1"/>
        <rFont val="Calibri"/>
        <family val="2"/>
        <scheme val="minor"/>
      </rPr>
      <t xml:space="preserve"> du personnel sur le Covid et le risque de contamination </t>
    </r>
    <r>
      <rPr>
        <b/>
        <sz val="11"/>
        <color theme="1"/>
        <rFont val="Calibri"/>
        <family val="2"/>
        <scheme val="minor"/>
      </rPr>
      <t>semblent suffisantes</t>
    </r>
  </si>
  <si>
    <r>
      <t>Des</t>
    </r>
    <r>
      <rPr>
        <b/>
        <sz val="11"/>
        <color theme="1"/>
        <rFont val="Calibri"/>
        <family val="2"/>
        <scheme val="minor"/>
      </rPr>
      <t xml:space="preserve"> formations sur des thèmes spécifiques </t>
    </r>
    <r>
      <rPr>
        <sz val="11"/>
        <color theme="1"/>
        <rFont val="Calibri"/>
        <family val="2"/>
        <scheme val="minor"/>
      </rPr>
      <t xml:space="preserve">ont été données aux membres du personnel concernés (hygiène hospitalière, mesures mises en place et procédures, …) </t>
    </r>
  </si>
  <si>
    <r>
      <t>Le personnel nécessite une</t>
    </r>
    <r>
      <rPr>
        <b/>
        <sz val="11"/>
        <color theme="1"/>
        <rFont val="Calibri"/>
        <family val="2"/>
        <scheme val="minor"/>
      </rPr>
      <t xml:space="preserve"> formation supplémentaire</t>
    </r>
  </si>
  <si>
    <t xml:space="preserve">A observer pendant la visite (demander si les outils qui n'apparaissent pas existent) </t>
  </si>
  <si>
    <r>
      <rPr>
        <b/>
        <sz val="11"/>
        <color theme="1"/>
        <rFont val="Calibri"/>
        <family val="2"/>
        <scheme val="minor"/>
      </rPr>
      <t xml:space="preserve">Informations générales sur le Covid </t>
    </r>
    <r>
      <rPr>
        <sz val="11"/>
        <color theme="1"/>
        <rFont val="Calibri"/>
        <family val="2"/>
        <scheme val="minor"/>
      </rPr>
      <t>et comment s'en protéger</t>
    </r>
  </si>
  <si>
    <r>
      <rPr>
        <b/>
        <sz val="11"/>
        <color theme="1"/>
        <rFont val="Calibri"/>
        <family val="2"/>
        <scheme val="minor"/>
      </rPr>
      <t xml:space="preserve">Distanciation sociale </t>
    </r>
    <r>
      <rPr>
        <sz val="11"/>
        <color theme="1"/>
        <rFont val="Calibri"/>
        <family val="2"/>
        <scheme val="minor"/>
      </rPr>
      <t>(surtout dans les lieux de rassemblement)</t>
    </r>
  </si>
  <si>
    <r>
      <rPr>
        <b/>
        <sz val="11"/>
        <color theme="1"/>
        <rFont val="Calibri"/>
        <family val="2"/>
        <scheme val="minor"/>
      </rPr>
      <t xml:space="preserve">Hygiène des mains </t>
    </r>
    <r>
      <rPr>
        <sz val="11"/>
        <color theme="1"/>
        <rFont val="Calibri"/>
        <family val="2"/>
        <scheme val="minor"/>
      </rPr>
      <t xml:space="preserve"> (quand et comment se laver les mains) </t>
    </r>
  </si>
  <si>
    <r>
      <t>Hygiène personnelle (</t>
    </r>
    <r>
      <rPr>
        <b/>
        <sz val="11"/>
        <color theme="1"/>
        <rFont val="Calibri"/>
        <family val="2"/>
        <scheme val="minor"/>
      </rPr>
      <t>port des bijoux</t>
    </r>
    <r>
      <rPr>
        <sz val="11"/>
        <color theme="1"/>
        <rFont val="Calibri"/>
        <family val="2"/>
        <scheme val="minor"/>
      </rPr>
      <t xml:space="preserve">, uniforme) </t>
    </r>
  </si>
  <si>
    <r>
      <t>Hygiène</t>
    </r>
    <r>
      <rPr>
        <b/>
        <sz val="11"/>
        <color theme="1"/>
        <rFont val="Calibri"/>
        <family val="2"/>
        <scheme val="minor"/>
      </rPr>
      <t xml:space="preserve"> respiratoire et de la toux </t>
    </r>
  </si>
  <si>
    <r>
      <rPr>
        <b/>
        <sz val="11"/>
        <color theme="1"/>
        <rFont val="Calibri"/>
        <family val="2"/>
        <scheme val="minor"/>
      </rPr>
      <t>Port du masque</t>
    </r>
    <r>
      <rPr>
        <sz val="11"/>
        <color theme="1"/>
        <rFont val="Calibri"/>
        <family val="2"/>
        <scheme val="minor"/>
      </rPr>
      <t xml:space="preserve"> (comment, bonnes pratiques d'utilisation)</t>
    </r>
  </si>
  <si>
    <r>
      <rPr>
        <b/>
        <sz val="11"/>
        <color theme="1"/>
        <rFont val="Calibri"/>
        <family val="2"/>
        <scheme val="minor"/>
      </rPr>
      <t>Port des gants</t>
    </r>
    <r>
      <rPr>
        <sz val="11"/>
        <color theme="1"/>
        <rFont val="Calibri"/>
        <family val="2"/>
        <scheme val="minor"/>
      </rPr>
      <t xml:space="preserve"> (bonnes pratiques d'utilisation) </t>
    </r>
  </si>
  <si>
    <r>
      <t xml:space="preserve">Précautions </t>
    </r>
    <r>
      <rPr>
        <b/>
        <sz val="11"/>
        <color theme="1"/>
        <rFont val="Calibri"/>
        <family val="2"/>
        <scheme val="minor"/>
      </rPr>
      <t xml:space="preserve">d'isolement </t>
    </r>
    <r>
      <rPr>
        <sz val="11"/>
        <color theme="1"/>
        <rFont val="Calibri"/>
        <family val="2"/>
        <scheme val="minor"/>
      </rPr>
      <t>(à l'entrée des chambres/zones Covid)</t>
    </r>
  </si>
  <si>
    <r>
      <t>Recommandations en termes</t>
    </r>
    <r>
      <rPr>
        <b/>
        <sz val="11"/>
        <color theme="1"/>
        <rFont val="Calibri"/>
        <family val="2"/>
        <scheme val="minor"/>
      </rPr>
      <t xml:space="preserve"> EPI </t>
    </r>
    <r>
      <rPr>
        <sz val="11"/>
        <color theme="1"/>
        <rFont val="Calibri"/>
        <family val="2"/>
        <scheme val="minor"/>
      </rPr>
      <t xml:space="preserve">(qui porte quoi et à quel moment) </t>
    </r>
  </si>
  <si>
    <r>
      <t xml:space="preserve">Techniques </t>
    </r>
    <r>
      <rPr>
        <b/>
        <sz val="11"/>
        <color theme="1"/>
        <rFont val="Calibri"/>
        <family val="2"/>
        <scheme val="minor"/>
      </rPr>
      <t>enfilage/retrait des EPI</t>
    </r>
  </si>
  <si>
    <r>
      <t>Normes des</t>
    </r>
    <r>
      <rPr>
        <b/>
        <sz val="11"/>
        <color theme="1"/>
        <rFont val="Calibri"/>
        <family val="2"/>
        <scheme val="minor"/>
      </rPr>
      <t xml:space="preserve"> signes vitaux</t>
    </r>
  </si>
  <si>
    <r>
      <rPr>
        <b/>
        <sz val="11"/>
        <color theme="1"/>
        <rFont val="Calibri"/>
        <family val="2"/>
        <scheme val="minor"/>
      </rPr>
      <t xml:space="preserve">Symptômes </t>
    </r>
    <r>
      <rPr>
        <sz val="11"/>
        <color theme="1"/>
        <rFont val="Calibri"/>
        <family val="2"/>
        <scheme val="minor"/>
      </rPr>
      <t>significatifs du Covid</t>
    </r>
  </si>
  <si>
    <t>11.1</t>
  </si>
  <si>
    <r>
      <t xml:space="preserve">Il y a un </t>
    </r>
    <r>
      <rPr>
        <b/>
        <sz val="11"/>
        <color theme="1"/>
        <rFont val="Calibri"/>
        <family val="2"/>
        <scheme val="minor"/>
      </rPr>
      <t xml:space="preserve">projet thérapeutique clair </t>
    </r>
    <r>
      <rPr>
        <sz val="11"/>
        <color theme="1"/>
        <rFont val="Calibri"/>
        <family val="2"/>
        <scheme val="minor"/>
      </rPr>
      <t>pour chaque résident</t>
    </r>
  </si>
  <si>
    <t>11.2</t>
  </si>
  <si>
    <r>
      <t xml:space="preserve">Un </t>
    </r>
    <r>
      <rPr>
        <b/>
        <sz val="11"/>
        <rFont val="Calibri"/>
        <family val="2"/>
        <scheme val="minor"/>
      </rPr>
      <t>accord de fin de vie</t>
    </r>
    <r>
      <rPr>
        <sz val="11"/>
        <rFont val="Calibri"/>
        <family val="2"/>
        <scheme val="minor"/>
      </rPr>
      <t xml:space="preserve"> a été fait pour tous les résidents</t>
    </r>
  </si>
  <si>
    <t>11.2.1</t>
  </si>
  <si>
    <r>
      <t>Il y a une</t>
    </r>
    <r>
      <rPr>
        <b/>
        <sz val="11"/>
        <rFont val="Calibri"/>
        <family val="2"/>
        <scheme val="minor"/>
      </rPr>
      <t xml:space="preserve"> infirmière de référence</t>
    </r>
    <r>
      <rPr>
        <sz val="11"/>
        <rFont val="Calibri"/>
        <family val="2"/>
        <scheme val="minor"/>
      </rPr>
      <t xml:space="preserve"> pour les soins de fin de vie, ou une équipe de soutien </t>
    </r>
    <r>
      <rPr>
        <b/>
        <sz val="11"/>
        <rFont val="Calibri"/>
        <family val="2"/>
        <scheme val="minor"/>
      </rPr>
      <t>palliatif</t>
    </r>
  </si>
  <si>
    <t>11.2.2</t>
  </si>
  <si>
    <r>
      <t xml:space="preserve">On fait des </t>
    </r>
    <r>
      <rPr>
        <b/>
        <sz val="11"/>
        <rFont val="Calibri"/>
        <family val="2"/>
        <scheme val="minor"/>
      </rPr>
      <t>demandes de soutien</t>
    </r>
    <r>
      <rPr>
        <sz val="11"/>
        <rFont val="Calibri"/>
        <family val="2"/>
        <scheme val="minor"/>
      </rPr>
      <t xml:space="preserve"> aux partenaires tels que les systèmes de </t>
    </r>
    <r>
      <rPr>
        <b/>
        <sz val="11"/>
        <rFont val="Calibri"/>
        <family val="2"/>
        <scheme val="minor"/>
      </rPr>
      <t>soins palliatifs à domicile</t>
    </r>
    <r>
      <rPr>
        <sz val="11"/>
        <rFont val="Calibri"/>
        <family val="2"/>
        <scheme val="minor"/>
      </rPr>
      <t xml:space="preserve"> ou les </t>
    </r>
    <r>
      <rPr>
        <b/>
        <sz val="11"/>
        <rFont val="Calibri"/>
        <family val="2"/>
        <scheme val="minor"/>
      </rPr>
      <t>médecins généralistes</t>
    </r>
  </si>
  <si>
    <t>11.2.3</t>
  </si>
  <si>
    <r>
      <t xml:space="preserve">Le </t>
    </r>
    <r>
      <rPr>
        <b/>
        <sz val="11"/>
        <rFont val="Calibri"/>
        <family val="2"/>
        <scheme val="minor"/>
      </rPr>
      <t>code DNR</t>
    </r>
    <r>
      <rPr>
        <sz val="11"/>
        <rFont val="Calibri"/>
        <family val="2"/>
        <scheme val="minor"/>
      </rPr>
      <t xml:space="preserve"> et les éventuelles</t>
    </r>
    <r>
      <rPr>
        <b/>
        <sz val="11"/>
        <rFont val="Calibri"/>
        <family val="2"/>
        <scheme val="minor"/>
      </rPr>
      <t xml:space="preserve"> directives anticipées</t>
    </r>
    <r>
      <rPr>
        <sz val="11"/>
        <rFont val="Calibri"/>
        <family val="2"/>
        <scheme val="minor"/>
      </rPr>
      <t xml:space="preserve"> ont été signalés dans le plan de vie</t>
    </r>
  </si>
  <si>
    <t>11.3</t>
  </si>
  <si>
    <r>
      <t xml:space="preserve">Il y a une </t>
    </r>
    <r>
      <rPr>
        <b/>
        <sz val="11"/>
        <color theme="1"/>
        <rFont val="Calibri"/>
        <family val="2"/>
        <scheme val="minor"/>
      </rPr>
      <t>surveillance quotidienne des signes vitaux</t>
    </r>
    <r>
      <rPr>
        <sz val="11"/>
        <color theme="1"/>
        <rFont val="Calibri"/>
        <family val="2"/>
        <scheme val="minor"/>
      </rPr>
      <t xml:space="preserve"> importants (FR, Saturation, FC, T°) </t>
    </r>
  </si>
  <si>
    <t>11.4</t>
  </si>
  <si>
    <r>
      <t xml:space="preserve">Des outils pour la </t>
    </r>
    <r>
      <rPr>
        <b/>
        <sz val="11"/>
        <color theme="1"/>
        <rFont val="Calibri"/>
        <family val="2"/>
        <scheme val="minor"/>
      </rPr>
      <t>reconnaisance précoce</t>
    </r>
    <r>
      <rPr>
        <sz val="11"/>
        <color theme="1"/>
        <rFont val="Calibri"/>
        <family val="2"/>
        <scheme val="minor"/>
      </rPr>
      <t xml:space="preserve"> des signes de </t>
    </r>
    <r>
      <rPr>
        <b/>
        <sz val="11"/>
        <color theme="1"/>
        <rFont val="Calibri"/>
        <family val="2"/>
        <scheme val="minor"/>
      </rPr>
      <t>détérioration</t>
    </r>
    <r>
      <rPr>
        <sz val="11"/>
        <color theme="1"/>
        <rFont val="Calibri"/>
        <family val="2"/>
        <scheme val="minor"/>
      </rPr>
      <t xml:space="preserve"> sont disponibles (fiche signes vitaux, système d'alerte, …) </t>
    </r>
  </si>
  <si>
    <t>11.5</t>
  </si>
  <si>
    <r>
      <t xml:space="preserve">Des </t>
    </r>
    <r>
      <rPr>
        <b/>
        <sz val="11"/>
        <color theme="1"/>
        <rFont val="Calibri"/>
        <family val="2"/>
        <scheme val="minor"/>
      </rPr>
      <t>recommandations claires</t>
    </r>
    <r>
      <rPr>
        <sz val="11"/>
        <color theme="1"/>
        <rFont val="Calibri"/>
        <family val="2"/>
        <scheme val="minor"/>
      </rPr>
      <t xml:space="preserve"> sont données en cas d</t>
    </r>
    <r>
      <rPr>
        <b/>
        <sz val="11"/>
        <color theme="1"/>
        <rFont val="Calibri"/>
        <family val="2"/>
        <scheme val="minor"/>
      </rPr>
      <t xml:space="preserve">'apparition de symptômes </t>
    </r>
    <r>
      <rPr>
        <sz val="11"/>
        <color theme="1"/>
        <rFont val="Calibri"/>
        <family val="2"/>
        <scheme val="minor"/>
      </rPr>
      <t xml:space="preserve">significatifs du Covid parmi les résidents </t>
    </r>
  </si>
  <si>
    <t>11.6</t>
  </si>
  <si>
    <r>
      <t>Des</t>
    </r>
    <r>
      <rPr>
        <b/>
        <sz val="11"/>
        <color theme="1"/>
        <rFont val="Calibri"/>
        <family val="2"/>
        <scheme val="minor"/>
      </rPr>
      <t xml:space="preserve"> recommandations claires</t>
    </r>
    <r>
      <rPr>
        <sz val="11"/>
        <color theme="1"/>
        <rFont val="Calibri"/>
        <family val="2"/>
        <scheme val="minor"/>
      </rPr>
      <t xml:space="preserve"> sont données en cas de</t>
    </r>
    <r>
      <rPr>
        <b/>
        <sz val="11"/>
        <color theme="1"/>
        <rFont val="Calibri"/>
        <family val="2"/>
        <scheme val="minor"/>
      </rPr>
      <t xml:space="preserve"> signes de détérioration</t>
    </r>
  </si>
  <si>
    <t>11.7</t>
  </si>
  <si>
    <r>
      <t>Les</t>
    </r>
    <r>
      <rPr>
        <b/>
        <sz val="11"/>
        <rFont val="Calibri"/>
        <family val="2"/>
        <scheme val="minor"/>
      </rPr>
      <t xml:space="preserve"> appels au 112 </t>
    </r>
    <r>
      <rPr>
        <sz val="11"/>
        <rFont val="Calibri"/>
        <family val="2"/>
        <scheme val="minor"/>
      </rPr>
      <t xml:space="preserve">ont reçu une réponse </t>
    </r>
    <r>
      <rPr>
        <b/>
        <sz val="11"/>
        <rFont val="Calibri"/>
        <family val="2"/>
        <scheme val="minor"/>
      </rPr>
      <t>appropriée</t>
    </r>
  </si>
  <si>
    <t>11.8</t>
  </si>
  <si>
    <r>
      <t>Le</t>
    </r>
    <r>
      <rPr>
        <b/>
        <sz val="11"/>
        <color theme="1"/>
        <rFont val="Calibri"/>
        <family val="2"/>
        <scheme val="minor"/>
      </rPr>
      <t xml:space="preserve"> matériel </t>
    </r>
    <r>
      <rPr>
        <sz val="11"/>
        <color theme="1"/>
        <rFont val="Calibri"/>
        <family val="2"/>
        <scheme val="minor"/>
      </rPr>
      <t xml:space="preserve">pour la </t>
    </r>
    <r>
      <rPr>
        <b/>
        <sz val="11"/>
        <color theme="1"/>
        <rFont val="Calibri"/>
        <family val="2"/>
        <scheme val="minor"/>
      </rPr>
      <t>mesure des signes vitaux</t>
    </r>
    <r>
      <rPr>
        <sz val="11"/>
        <color theme="1"/>
        <rFont val="Calibri"/>
        <family val="2"/>
        <scheme val="minor"/>
      </rPr>
      <t xml:space="preserve"> est disponible en quantité suffisante</t>
    </r>
  </si>
  <si>
    <t>11.9</t>
  </si>
  <si>
    <r>
      <t xml:space="preserve">Il y a du </t>
    </r>
    <r>
      <rPr>
        <b/>
        <sz val="11"/>
        <color theme="1"/>
        <rFont val="Calibri"/>
        <family val="2"/>
        <scheme val="minor"/>
      </rPr>
      <t xml:space="preserve">matériel </t>
    </r>
    <r>
      <rPr>
        <sz val="11"/>
        <color theme="1"/>
        <rFont val="Calibri"/>
        <family val="2"/>
        <scheme val="minor"/>
      </rPr>
      <t>pour la mesure des signes vitaux</t>
    </r>
    <r>
      <rPr>
        <b/>
        <sz val="11"/>
        <color theme="1"/>
        <rFont val="Calibri"/>
        <family val="2"/>
        <scheme val="minor"/>
      </rPr>
      <t xml:space="preserve"> dédié </t>
    </r>
    <r>
      <rPr>
        <sz val="11"/>
        <color theme="1"/>
        <rFont val="Calibri"/>
        <family val="2"/>
        <scheme val="minor"/>
      </rPr>
      <t>pour les patients Covid ou désinfecté entre patients</t>
    </r>
  </si>
  <si>
    <t>11.10</t>
  </si>
  <si>
    <r>
      <t>L'</t>
    </r>
    <r>
      <rPr>
        <b/>
        <sz val="11"/>
        <color theme="1"/>
        <rFont val="Calibri"/>
        <family val="2"/>
        <scheme val="minor"/>
      </rPr>
      <t xml:space="preserve">oxygénothérapie </t>
    </r>
    <r>
      <rPr>
        <sz val="11"/>
        <color theme="1"/>
        <rFont val="Calibri"/>
        <family val="2"/>
        <scheme val="minor"/>
      </rPr>
      <t>est disponible dans l'établissement</t>
    </r>
  </si>
  <si>
    <t>11.11</t>
  </si>
  <si>
    <r>
      <t xml:space="preserve">Il y a du matériel nécessaire à l'oxygénothérapie en </t>
    </r>
    <r>
      <rPr>
        <b/>
        <sz val="11"/>
        <color theme="1"/>
        <rFont val="Calibri"/>
        <family val="2"/>
        <scheme val="minor"/>
      </rPr>
      <t xml:space="preserve">quantité suffisante (masques, lunettes) </t>
    </r>
  </si>
  <si>
    <t>11.12</t>
  </si>
  <si>
    <r>
      <t xml:space="preserve">Autre matériel et </t>
    </r>
    <r>
      <rPr>
        <b/>
        <sz val="11"/>
        <rFont val="Calibri"/>
        <family val="2"/>
        <scheme val="minor"/>
      </rPr>
      <t>médicaments spécifiques</t>
    </r>
    <r>
      <rPr>
        <sz val="11"/>
        <rFont val="Calibri"/>
        <family val="2"/>
        <scheme val="minor"/>
      </rPr>
      <t xml:space="preserve"> sont disponibles en quantité suffisante </t>
    </r>
    <r>
      <rPr>
        <b/>
        <sz val="11"/>
        <rFont val="Calibri"/>
        <family val="2"/>
        <scheme val="minor"/>
      </rPr>
      <t>(pompe à douleur, analgésique, sédation)</t>
    </r>
  </si>
  <si>
    <t xml:space="preserve">12. Autres observations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</si>
</sst>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i/>
      <sz val="10"/>
      <color theme="1"/>
      <name val="Calibri"/>
      <family val="2"/>
      <scheme val="minor"/>
    </font>
    <font>
      <i/>
      <sz val="11"/>
      <color rgb="FFFF0000"/>
      <name val="Calibri"/>
      <family val="2"/>
      <scheme val="minor"/>
    </font>
    <font>
      <sz val="11"/>
      <name val="Calibri"/>
      <family val="2"/>
      <scheme val="minor"/>
    </font>
    <font>
      <b/>
      <sz val="14"/>
      <color theme="1"/>
      <name val="Calibri"/>
      <family val="2"/>
      <scheme val="minor"/>
    </font>
    <font>
      <sz val="11"/>
      <color theme="4" tint="0.79998168889431442"/>
      <name val="Calibri"/>
      <family val="2"/>
      <scheme val="minor"/>
    </font>
    <font>
      <b/>
      <sz val="16"/>
      <color theme="1"/>
      <name val="Calibri"/>
      <family val="2"/>
      <scheme val="minor"/>
    </font>
    <font>
      <b/>
      <i/>
      <sz val="10"/>
      <color theme="1"/>
      <name val="Calibri"/>
      <family val="2"/>
      <scheme val="minor"/>
    </font>
    <font>
      <sz val="11"/>
      <name val="Symbol"/>
      <family val="1"/>
      <charset val="2"/>
    </font>
    <font>
      <i/>
      <sz val="11"/>
      <name val="Calibri"/>
      <family val="2"/>
      <scheme val="minor"/>
    </font>
    <font>
      <b/>
      <sz val="11"/>
      <name val="Calibri"/>
      <family val="2"/>
      <scheme val="minor"/>
    </font>
    <font>
      <b/>
      <sz val="14"/>
      <name val="Calibri"/>
      <family val="2"/>
      <scheme val="minor"/>
    </font>
    <font>
      <sz val="14"/>
      <name val="Calibri"/>
      <family val="2"/>
      <scheme val="minor"/>
    </font>
    <font>
      <b/>
      <i/>
      <sz val="11"/>
      <name val="Calibri"/>
      <family val="2"/>
      <scheme val="minor"/>
    </font>
    <font>
      <i/>
      <sz val="8"/>
      <name val="Calibri"/>
      <family val="2"/>
      <scheme val="minor"/>
    </font>
    <font>
      <b/>
      <i/>
      <sz val="10"/>
      <name val="Calibri"/>
      <family val="2"/>
      <scheme val="minor"/>
    </font>
    <font>
      <b/>
      <i/>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1"/>
      <color theme="0" tint="-0.34998626667073579"/>
      <name val="Calibri"/>
      <family val="2"/>
      <scheme val="minor"/>
    </font>
    <font>
      <sz val="14"/>
      <color theme="1"/>
      <name val="Calibri"/>
      <family val="2"/>
      <scheme val="minor"/>
    </font>
    <font>
      <b/>
      <sz val="18"/>
      <name val="Calibri"/>
      <family val="2"/>
      <scheme val="minor"/>
    </font>
    <font>
      <i/>
      <sz val="14"/>
      <color theme="1"/>
      <name val="Calibri"/>
      <family val="2"/>
      <scheme val="minor"/>
    </font>
    <font>
      <u/>
      <sz val="14"/>
      <color theme="1"/>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bgColor indexed="64"/>
      </patternFill>
    </fill>
    <fill>
      <patternFill patternType="solid">
        <fgColor rgb="FFFFFFFF"/>
        <bgColor indexed="64"/>
      </patternFill>
    </fill>
    <fill>
      <patternFill patternType="solid">
        <fgColor theme="0" tint="-0.14999847407452621"/>
        <bgColor indexed="64"/>
      </patternFill>
    </fill>
  </fills>
  <borders count="2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s>
  <cellStyleXfs count="1">
    <xf numFmtId="0" fontId="0" fillId="0" borderId="0"/>
  </cellStyleXfs>
  <cellXfs count="232">
    <xf numFmtId="0" fontId="0" fillId="0" borderId="0" xfId="0"/>
    <xf numFmtId="0" fontId="0" fillId="2" borderId="2" xfId="0" applyFill="1" applyBorder="1" applyAlignment="1"/>
    <xf numFmtId="0" fontId="0" fillId="2" borderId="2" xfId="0" applyFill="1" applyBorder="1"/>
    <xf numFmtId="0" fontId="0" fillId="2" borderId="2" xfId="0" applyFill="1" applyBorder="1" applyAlignment="1">
      <alignment horizontal="left"/>
    </xf>
    <xf numFmtId="0" fontId="0" fillId="3" borderId="0" xfId="0" applyFill="1"/>
    <xf numFmtId="0" fontId="2" fillId="0" borderId="0" xfId="0" applyFont="1"/>
    <xf numFmtId="0" fontId="0" fillId="5" borderId="0" xfId="0" applyFill="1"/>
    <xf numFmtId="0" fontId="2" fillId="5" borderId="0" xfId="0" applyFont="1" applyFill="1"/>
    <xf numFmtId="0" fontId="0" fillId="0" borderId="0" xfId="0" applyAlignment="1">
      <alignment wrapText="1"/>
    </xf>
    <xf numFmtId="0" fontId="2" fillId="5" borderId="0" xfId="0" applyFont="1" applyFill="1" applyAlignment="1">
      <alignment wrapText="1"/>
    </xf>
    <xf numFmtId="0" fontId="2" fillId="5" borderId="0" xfId="0" applyFont="1" applyFill="1" applyBorder="1" applyAlignment="1">
      <alignment horizontal="left"/>
    </xf>
    <xf numFmtId="0" fontId="0" fillId="2" borderId="2" xfId="0" applyFill="1" applyBorder="1" applyAlignment="1">
      <alignment wrapText="1"/>
    </xf>
    <xf numFmtId="0" fontId="3" fillId="4" borderId="0" xfId="0" applyFont="1" applyFill="1"/>
    <xf numFmtId="0" fontId="0" fillId="0" borderId="0" xfId="0" applyFont="1"/>
    <xf numFmtId="0" fontId="0" fillId="2" borderId="4" xfId="0" applyFill="1" applyBorder="1"/>
    <xf numFmtId="0" fontId="0" fillId="0" borderId="4" xfId="0" applyBorder="1" applyAlignment="1">
      <alignment horizontal="center"/>
    </xf>
    <xf numFmtId="1" fontId="0" fillId="0" borderId="17" xfId="0" applyNumberFormat="1" applyBorder="1" applyAlignment="1">
      <alignment horizontal="center"/>
    </xf>
    <xf numFmtId="0" fontId="0" fillId="2" borderId="4" xfId="0" applyFill="1" applyBorder="1" applyAlignment="1">
      <alignment wrapText="1"/>
    </xf>
    <xf numFmtId="0" fontId="5" fillId="0" borderId="0" xfId="0" applyFont="1"/>
    <xf numFmtId="0" fontId="0" fillId="2" borderId="2" xfId="0" applyFill="1" applyBorder="1" applyAlignment="1">
      <alignment horizontal="left" wrapText="1"/>
    </xf>
    <xf numFmtId="0" fontId="0" fillId="2" borderId="4" xfId="0" applyFill="1" applyBorder="1" applyAlignment="1">
      <alignment horizontal="left"/>
    </xf>
    <xf numFmtId="0" fontId="7" fillId="3" borderId="0" xfId="0" applyFont="1" applyFill="1" applyBorder="1" applyAlignment="1">
      <alignment vertical="top"/>
    </xf>
    <xf numFmtId="0" fontId="8" fillId="6" borderId="5" xfId="0" applyFont="1" applyFill="1" applyBorder="1" applyAlignment="1"/>
    <xf numFmtId="1" fontId="0" fillId="0" borderId="20" xfId="0" applyNumberFormat="1" applyBorder="1" applyAlignment="1">
      <alignment horizontal="center"/>
    </xf>
    <xf numFmtId="0" fontId="8" fillId="6" borderId="1" xfId="0" applyFont="1" applyFill="1" applyBorder="1" applyAlignment="1"/>
    <xf numFmtId="0" fontId="8" fillId="6" borderId="6" xfId="0" applyFont="1" applyFill="1" applyBorder="1"/>
    <xf numFmtId="0" fontId="8" fillId="6" borderId="6" xfId="0" applyFont="1" applyFill="1" applyBorder="1" applyAlignment="1"/>
    <xf numFmtId="1" fontId="0" fillId="0" borderId="18" xfId="0" applyNumberFormat="1" applyBorder="1" applyAlignment="1">
      <alignment horizontal="center"/>
    </xf>
    <xf numFmtId="0" fontId="8" fillId="6" borderId="6" xfId="0" applyFont="1" applyFill="1" applyBorder="1" applyAlignment="1">
      <alignment horizontal="center"/>
    </xf>
    <xf numFmtId="0" fontId="0" fillId="6" borderId="0" xfId="0" applyFill="1"/>
    <xf numFmtId="0" fontId="0" fillId="0" borderId="0" xfId="0"/>
    <xf numFmtId="0" fontId="9" fillId="0" borderId="14" xfId="0" applyFont="1" applyBorder="1" applyAlignment="1">
      <alignment horizontal="left"/>
    </xf>
    <xf numFmtId="1" fontId="0" fillId="0" borderId="21" xfId="0" applyNumberFormat="1" applyBorder="1"/>
    <xf numFmtId="0" fontId="0" fillId="0" borderId="2" xfId="0" applyBorder="1" applyAlignment="1">
      <alignment horizontal="center"/>
    </xf>
    <xf numFmtId="1" fontId="0" fillId="6" borderId="2" xfId="0" applyNumberFormat="1" applyFill="1" applyBorder="1"/>
    <xf numFmtId="1" fontId="0" fillId="6" borderId="4" xfId="0" applyNumberFormat="1" applyFill="1" applyBorder="1"/>
    <xf numFmtId="1" fontId="0" fillId="6" borderId="19" xfId="0" applyNumberFormat="1" applyFill="1" applyBorder="1"/>
    <xf numFmtId="0" fontId="0" fillId="6" borderId="15" xfId="0" applyFill="1" applyBorder="1"/>
    <xf numFmtId="1" fontId="2" fillId="6" borderId="17" xfId="0" applyNumberFormat="1" applyFont="1" applyFill="1" applyBorder="1"/>
    <xf numFmtId="0" fontId="0" fillId="2" borderId="2" xfId="0" applyFill="1" applyBorder="1" applyAlignment="1">
      <alignment horizontal="left" vertical="top" wrapText="1"/>
    </xf>
    <xf numFmtId="0" fontId="0" fillId="2" borderId="2" xfId="0" applyFont="1" applyFill="1" applyBorder="1" applyAlignment="1">
      <alignment horizontal="left" vertical="top" wrapText="1"/>
    </xf>
    <xf numFmtId="0" fontId="0" fillId="2" borderId="2" xfId="0" applyFill="1" applyBorder="1" applyAlignment="1">
      <alignment vertical="top" wrapText="1"/>
    </xf>
    <xf numFmtId="0" fontId="6" fillId="0" borderId="2" xfId="0" applyFont="1" applyBorder="1" applyAlignment="1">
      <alignment vertical="top" wrapText="1"/>
    </xf>
    <xf numFmtId="49" fontId="6" fillId="0" borderId="2" xfId="0" applyNumberFormat="1" applyFont="1" applyBorder="1" applyAlignment="1">
      <alignment vertical="top" wrapText="1"/>
    </xf>
    <xf numFmtId="0" fontId="6" fillId="0" borderId="0" xfId="0" applyFont="1" applyBorder="1" applyAlignment="1">
      <alignment vertical="top" wrapText="1"/>
    </xf>
    <xf numFmtId="0" fontId="11" fillId="0" borderId="0" xfId="0" applyFont="1" applyBorder="1" applyAlignment="1">
      <alignment horizontal="center" vertical="top" wrapText="1"/>
    </xf>
    <xf numFmtId="0" fontId="12" fillId="0" borderId="0" xfId="0" applyFont="1" applyBorder="1" applyAlignment="1">
      <alignment horizontal="left" vertical="top" wrapText="1"/>
    </xf>
    <xf numFmtId="0" fontId="13" fillId="5" borderId="2" xfId="0" applyFont="1" applyFill="1" applyBorder="1" applyAlignment="1">
      <alignment wrapText="1"/>
    </xf>
    <xf numFmtId="0" fontId="13" fillId="8" borderId="2" xfId="0" applyFont="1" applyFill="1" applyBorder="1" applyAlignment="1">
      <alignment horizontal="center" vertical="top" wrapText="1"/>
    </xf>
    <xf numFmtId="0" fontId="13" fillId="8" borderId="2" xfId="0" applyFont="1" applyFill="1" applyBorder="1" applyAlignment="1">
      <alignment horizontal="left" vertical="top" wrapText="1"/>
    </xf>
    <xf numFmtId="0" fontId="6" fillId="0" borderId="0" xfId="0" applyFont="1" applyBorder="1" applyAlignment="1">
      <alignment wrapText="1"/>
    </xf>
    <xf numFmtId="0" fontId="6" fillId="4" borderId="2" xfId="0" applyFont="1" applyFill="1" applyBorder="1" applyAlignment="1">
      <alignment horizontal="left" vertical="top" wrapText="1"/>
    </xf>
    <xf numFmtId="0" fontId="11" fillId="0" borderId="2" xfId="0" applyFont="1" applyBorder="1" applyAlignment="1">
      <alignment horizontal="center" vertical="top" wrapText="1"/>
    </xf>
    <xf numFmtId="0" fontId="12" fillId="0" borderId="2" xfId="0" applyFont="1" applyBorder="1" applyAlignment="1">
      <alignment horizontal="left" vertical="top" wrapText="1"/>
    </xf>
    <xf numFmtId="0" fontId="15" fillId="0" borderId="0" xfId="0" applyFont="1" applyBorder="1" applyAlignment="1">
      <alignment vertical="top"/>
    </xf>
    <xf numFmtId="0" fontId="15" fillId="0" borderId="0" xfId="0" applyFont="1" applyAlignment="1">
      <alignment vertical="top"/>
    </xf>
    <xf numFmtId="0" fontId="6" fillId="0" borderId="0" xfId="0" applyFont="1" applyAlignment="1">
      <alignment wrapText="1"/>
    </xf>
    <xf numFmtId="0" fontId="13" fillId="0" borderId="12" xfId="0" applyFont="1" applyBorder="1" applyAlignment="1">
      <alignment wrapText="1"/>
    </xf>
    <xf numFmtId="0" fontId="6" fillId="0" borderId="0" xfId="0" applyFont="1"/>
    <xf numFmtId="0" fontId="6" fillId="0" borderId="2" xfId="0" applyFont="1" applyBorder="1" applyAlignment="1">
      <alignment wrapText="1"/>
    </xf>
    <xf numFmtId="0" fontId="6" fillId="4" borderId="0" xfId="0" applyFont="1" applyFill="1" applyBorder="1" applyAlignment="1">
      <alignment horizontal="left" wrapText="1"/>
    </xf>
    <xf numFmtId="0" fontId="13" fillId="4" borderId="0" xfId="0" applyFont="1" applyFill="1" applyBorder="1" applyAlignment="1">
      <alignment horizontal="left" wrapText="1"/>
    </xf>
    <xf numFmtId="0" fontId="6" fillId="4" borderId="0" xfId="0" applyFont="1" applyFill="1" applyBorder="1" applyAlignment="1">
      <alignment wrapText="1"/>
    </xf>
    <xf numFmtId="0" fontId="6" fillId="0" borderId="4" xfId="0" applyFont="1" applyBorder="1" applyAlignment="1">
      <alignment wrapText="1"/>
    </xf>
    <xf numFmtId="0" fontId="16" fillId="8" borderId="2" xfId="0" applyFont="1" applyFill="1" applyBorder="1" applyAlignment="1">
      <alignment vertical="top" wrapText="1"/>
    </xf>
    <xf numFmtId="0" fontId="6" fillId="0" borderId="2" xfId="0" applyFont="1" applyBorder="1" applyAlignment="1">
      <alignment horizontal="left" wrapText="1"/>
    </xf>
    <xf numFmtId="0" fontId="6" fillId="0" borderId="0" xfId="0" applyFont="1" applyBorder="1" applyAlignment="1"/>
    <xf numFmtId="0" fontId="6" fillId="0" borderId="0" xfId="0" applyFont="1" applyBorder="1" applyAlignment="1">
      <alignment horizontal="left" wrapText="1"/>
    </xf>
    <xf numFmtId="0" fontId="6" fillId="4" borderId="2" xfId="0" applyFont="1" applyFill="1" applyBorder="1" applyAlignment="1">
      <alignment vertical="top" wrapText="1"/>
    </xf>
    <xf numFmtId="0" fontId="6" fillId="0" borderId="0" xfId="0" applyFont="1" applyAlignment="1">
      <alignment vertical="top"/>
    </xf>
    <xf numFmtId="0" fontId="17" fillId="0" borderId="2" xfId="0" applyFont="1" applyBorder="1" applyAlignment="1">
      <alignment horizontal="left" vertical="top" wrapText="1"/>
    </xf>
    <xf numFmtId="0" fontId="6" fillId="0" borderId="0" xfId="0" applyFont="1" applyBorder="1"/>
    <xf numFmtId="0" fontId="13" fillId="5" borderId="0" xfId="0" applyFont="1" applyFill="1" applyAlignment="1">
      <alignment wrapText="1"/>
    </xf>
    <xf numFmtId="0" fontId="13" fillId="8" borderId="4" xfId="0" applyFont="1" applyFill="1" applyBorder="1" applyAlignment="1">
      <alignment horizontal="center" vertical="top" wrapText="1"/>
    </xf>
    <xf numFmtId="0" fontId="13" fillId="8" borderId="4" xfId="0" applyFont="1" applyFill="1" applyBorder="1" applyAlignment="1">
      <alignment horizontal="left" vertical="top" wrapText="1"/>
    </xf>
    <xf numFmtId="0" fontId="6" fillId="0" borderId="0" xfId="0" applyFont="1" applyBorder="1" applyAlignment="1">
      <alignment vertical="top"/>
    </xf>
    <xf numFmtId="0" fontId="11" fillId="0" borderId="0" xfId="0" applyFont="1" applyBorder="1" applyAlignment="1">
      <alignment horizontal="center" vertical="top"/>
    </xf>
    <xf numFmtId="0" fontId="12" fillId="0" borderId="0" xfId="0" applyFont="1" applyBorder="1" applyAlignment="1">
      <alignment horizontal="left" vertical="top"/>
    </xf>
    <xf numFmtId="49" fontId="0" fillId="2" borderId="2" xfId="0" applyNumberFormat="1" applyFill="1" applyBorder="1"/>
    <xf numFmtId="1" fontId="0" fillId="0" borderId="0" xfId="0" applyNumberFormat="1"/>
    <xf numFmtId="0" fontId="3" fillId="0" borderId="0" xfId="0" applyFont="1"/>
    <xf numFmtId="0" fontId="6" fillId="9" borderId="2" xfId="0" applyFont="1" applyFill="1" applyBorder="1" applyAlignment="1">
      <alignment horizontal="left" vertical="top" wrapText="1"/>
    </xf>
    <xf numFmtId="0" fontId="0" fillId="0" borderId="2" xfId="0" applyBorder="1" applyAlignment="1">
      <alignment wrapText="1"/>
    </xf>
    <xf numFmtId="0" fontId="0" fillId="0" borderId="1" xfId="0" applyBorder="1" applyAlignment="1">
      <alignment wrapText="1"/>
    </xf>
    <xf numFmtId="0" fontId="2" fillId="4" borderId="2" xfId="0" applyFont="1" applyFill="1" applyBorder="1" applyAlignment="1">
      <alignment wrapText="1"/>
    </xf>
    <xf numFmtId="0" fontId="0" fillId="4" borderId="2" xfId="0" applyFill="1" applyBorder="1" applyAlignment="1">
      <alignment horizontal="left" wrapText="1"/>
    </xf>
    <xf numFmtId="0" fontId="7" fillId="0" borderId="0" xfId="0" applyFont="1" applyAlignment="1">
      <alignment wrapText="1"/>
    </xf>
    <xf numFmtId="0" fontId="7" fillId="0" borderId="0" xfId="0" applyFont="1" applyFill="1" applyBorder="1" applyAlignment="1">
      <alignment wrapText="1"/>
    </xf>
    <xf numFmtId="0" fontId="2" fillId="0" borderId="2" xfId="0" applyFont="1" applyBorder="1" applyAlignment="1">
      <alignment wrapText="1"/>
    </xf>
    <xf numFmtId="0" fontId="19" fillId="8" borderId="2" xfId="0" applyFont="1" applyFill="1" applyBorder="1" applyAlignment="1">
      <alignment vertical="top" wrapText="1"/>
    </xf>
    <xf numFmtId="0" fontId="0" fillId="0" borderId="2" xfId="0" applyBorder="1" applyAlignment="1">
      <alignment horizontal="left" wrapText="1"/>
    </xf>
    <xf numFmtId="0" fontId="0" fillId="4" borderId="19" xfId="0" applyFill="1" applyBorder="1" applyAlignment="1">
      <alignment wrapText="1"/>
    </xf>
    <xf numFmtId="0" fontId="0" fillId="4" borderId="2" xfId="0" applyFill="1" applyBorder="1" applyAlignment="1">
      <alignment vertical="top" wrapText="1"/>
    </xf>
    <xf numFmtId="0" fontId="0" fillId="4" borderId="2" xfId="0" applyFill="1" applyBorder="1" applyAlignment="1">
      <alignment wrapText="1"/>
    </xf>
    <xf numFmtId="0" fontId="22" fillId="5" borderId="2" xfId="0" applyFont="1" applyFill="1" applyBorder="1" applyAlignment="1">
      <alignment wrapText="1"/>
    </xf>
    <xf numFmtId="0" fontId="7" fillId="5" borderId="2" xfId="0" applyFont="1" applyFill="1" applyBorder="1" applyAlignment="1">
      <alignment wrapText="1"/>
    </xf>
    <xf numFmtId="0" fontId="0" fillId="4" borderId="2" xfId="0" applyFont="1" applyFill="1" applyBorder="1" applyAlignment="1">
      <alignment vertical="top" wrapText="1"/>
    </xf>
    <xf numFmtId="0" fontId="0" fillId="4" borderId="2" xfId="0" applyFill="1" applyBorder="1" applyAlignment="1">
      <alignment horizontal="left" vertical="top" wrapText="1"/>
    </xf>
    <xf numFmtId="0" fontId="0" fillId="4"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7" fillId="5" borderId="0" xfId="0" applyFont="1" applyFill="1" applyAlignment="1">
      <alignment wrapText="1"/>
    </xf>
    <xf numFmtId="0" fontId="6" fillId="10" borderId="0" xfId="0" applyFont="1" applyFill="1" applyBorder="1" applyAlignment="1">
      <alignment wrapText="1"/>
    </xf>
    <xf numFmtId="0" fontId="12" fillId="10" borderId="0" xfId="0" applyFont="1" applyFill="1" applyBorder="1" applyAlignment="1">
      <alignment horizontal="left" vertical="top" wrapText="1"/>
    </xf>
    <xf numFmtId="0" fontId="0" fillId="0" borderId="0" xfId="0" applyBorder="1" applyAlignment="1">
      <alignment horizontal="left" vertical="top"/>
    </xf>
    <xf numFmtId="0" fontId="0" fillId="2" borderId="4" xfId="0" applyFill="1" applyBorder="1" applyAlignment="1">
      <alignment horizontal="left" wrapText="1"/>
    </xf>
    <xf numFmtId="0" fontId="6" fillId="0" borderId="4" xfId="0" applyFont="1" applyFill="1" applyBorder="1" applyAlignment="1">
      <alignment wrapText="1"/>
    </xf>
    <xf numFmtId="0" fontId="0" fillId="2" borderId="10" xfId="0" applyFill="1" applyBorder="1" applyAlignment="1">
      <alignment wrapText="1"/>
    </xf>
    <xf numFmtId="0" fontId="13" fillId="0" borderId="2" xfId="0" applyFont="1" applyFill="1" applyBorder="1" applyAlignment="1">
      <alignment wrapText="1"/>
    </xf>
    <xf numFmtId="0" fontId="2" fillId="0" borderId="3"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6" fillId="0" borderId="2" xfId="0" applyFont="1" applyFill="1" applyBorder="1" applyAlignment="1">
      <alignment horizontal="left" vertical="top" wrapText="1"/>
    </xf>
    <xf numFmtId="0" fontId="0" fillId="0" borderId="2" xfId="0" applyBorder="1" applyAlignment="1" applyProtection="1">
      <protection locked="0"/>
    </xf>
    <xf numFmtId="0" fontId="0" fillId="0" borderId="2" xfId="0" applyBorder="1" applyProtection="1">
      <protection locked="0"/>
    </xf>
    <xf numFmtId="0" fontId="0" fillId="0" borderId="0" xfId="0" applyProtection="1">
      <protection locked="0"/>
    </xf>
    <xf numFmtId="0" fontId="0" fillId="0" borderId="2" xfId="0" applyBorder="1" applyAlignment="1" applyProtection="1">
      <alignment horizontal="center"/>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25" fillId="5" borderId="1" xfId="0" applyFont="1" applyFill="1" applyBorder="1" applyAlignment="1" applyProtection="1">
      <alignment vertical="center" wrapText="1"/>
    </xf>
    <xf numFmtId="0" fontId="25" fillId="5" borderId="1" xfId="0" applyFont="1" applyFill="1" applyBorder="1" applyAlignment="1" applyProtection="1"/>
    <xf numFmtId="0" fontId="25" fillId="5" borderId="7" xfId="0" applyFont="1" applyFill="1" applyBorder="1" applyAlignment="1" applyProtection="1">
      <alignment vertical="center" wrapText="1"/>
    </xf>
    <xf numFmtId="0" fontId="25" fillId="5" borderId="3" xfId="0" applyFont="1" applyFill="1" applyBorder="1" applyAlignment="1" applyProtection="1">
      <alignment vertical="center" wrapText="1"/>
    </xf>
    <xf numFmtId="0" fontId="25" fillId="5" borderId="11" xfId="0" applyFont="1" applyFill="1" applyBorder="1" applyAlignment="1" applyProtection="1">
      <alignment vertical="center" wrapText="1"/>
    </xf>
    <xf numFmtId="1" fontId="0" fillId="4" borderId="0" xfId="0" applyNumberFormat="1" applyFill="1" applyBorder="1" applyAlignment="1">
      <alignment horizontal="center"/>
    </xf>
    <xf numFmtId="0" fontId="8" fillId="4" borderId="0" xfId="0" applyFont="1" applyFill="1" applyBorder="1" applyAlignment="1"/>
    <xf numFmtId="0" fontId="8" fillId="4" borderId="10" xfId="0" applyFont="1" applyFill="1" applyBorder="1" applyAlignment="1"/>
    <xf numFmtId="0" fontId="0" fillId="0" borderId="0" xfId="0" applyAlignment="1"/>
    <xf numFmtId="0" fontId="26" fillId="0" borderId="0" xfId="0" applyFont="1"/>
    <xf numFmtId="0" fontId="26" fillId="0" borderId="0" xfId="0" applyFont="1" applyFill="1" applyBorder="1"/>
    <xf numFmtId="0" fontId="26" fillId="0" borderId="0" xfId="0" applyFont="1" applyAlignment="1"/>
    <xf numFmtId="0" fontId="26" fillId="0" borderId="0" xfId="0" applyFont="1" applyAlignment="1">
      <alignment horizontal="center"/>
    </xf>
    <xf numFmtId="0" fontId="14" fillId="4" borderId="0" xfId="0" applyFont="1" applyFill="1" applyBorder="1" applyAlignment="1">
      <alignment vertical="top"/>
    </xf>
    <xf numFmtId="0" fontId="29" fillId="0" borderId="0" xfId="0" applyFont="1"/>
    <xf numFmtId="0" fontId="26" fillId="0" borderId="0" xfId="0" applyFont="1" applyAlignment="1">
      <alignment vertical="center" wrapText="1"/>
    </xf>
    <xf numFmtId="9" fontId="0" fillId="2" borderId="2" xfId="0" applyNumberFormat="1" applyFill="1" applyBorder="1" applyAlignment="1"/>
    <xf numFmtId="0" fontId="26" fillId="0" borderId="0" xfId="0" applyFont="1" applyAlignment="1">
      <alignment horizontal="left" wrapText="1"/>
    </xf>
    <xf numFmtId="0" fontId="26" fillId="0" borderId="0" xfId="0" applyFont="1" applyAlignment="1">
      <alignment horizontal="left" vertical="center" wrapText="1"/>
    </xf>
    <xf numFmtId="0" fontId="6" fillId="0" borderId="0" xfId="0" applyFont="1" applyFill="1" applyBorder="1" applyAlignment="1">
      <alignment horizontal="left" vertical="top" wrapText="1"/>
    </xf>
    <xf numFmtId="0" fontId="0" fillId="0" borderId="1"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26" fillId="0" borderId="0" xfId="0" applyFont="1" applyAlignment="1">
      <alignment horizontal="left" wrapText="1"/>
    </xf>
    <xf numFmtId="0" fontId="28" fillId="0" borderId="0" xfId="0" applyFont="1" applyAlignment="1">
      <alignment horizontal="left" wrapText="1"/>
    </xf>
    <xf numFmtId="0" fontId="27" fillId="4" borderId="0" xfId="0" applyFont="1" applyFill="1" applyBorder="1" applyAlignment="1">
      <alignment horizontal="center" vertical="center"/>
    </xf>
    <xf numFmtId="0" fontId="26" fillId="0" borderId="0" xfId="0" applyFont="1" applyAlignment="1">
      <alignment horizontal="left" vertical="center" wrapText="1"/>
    </xf>
    <xf numFmtId="0" fontId="26" fillId="0" borderId="0" xfId="0" applyFont="1" applyFill="1" applyBorder="1" applyAlignment="1">
      <alignment horizontal="left" wrapText="1"/>
    </xf>
    <xf numFmtId="0" fontId="26" fillId="4" borderId="0" xfId="0" applyFont="1" applyFill="1" applyAlignment="1">
      <alignment horizontal="left" wrapText="1"/>
    </xf>
    <xf numFmtId="0" fontId="13" fillId="0" borderId="8"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 xfId="0" applyFont="1" applyBorder="1" applyAlignment="1">
      <alignment horizont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14" fillId="7" borderId="0" xfId="0" applyFont="1" applyFill="1" applyBorder="1" applyAlignment="1">
      <alignment horizontal="center" vertical="top"/>
    </xf>
    <xf numFmtId="0" fontId="6" fillId="0" borderId="1"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xf numFmtId="0" fontId="6" fillId="0" borderId="2" xfId="0" applyFont="1" applyBorder="1" applyAlignment="1">
      <alignment horizontal="center" wrapText="1"/>
    </xf>
    <xf numFmtId="0" fontId="13" fillId="10" borderId="11" xfId="0" applyFont="1" applyFill="1" applyBorder="1" applyAlignment="1">
      <alignment horizontal="center" wrapText="1"/>
    </xf>
    <xf numFmtId="0" fontId="13" fillId="10" borderId="12" xfId="0" applyFont="1" applyFill="1" applyBorder="1" applyAlignment="1">
      <alignment horizontal="center" wrapText="1"/>
    </xf>
    <xf numFmtId="49" fontId="13" fillId="0" borderId="1" xfId="0" applyNumberFormat="1" applyFont="1" applyFill="1" applyBorder="1" applyAlignment="1">
      <alignment horizontal="left" vertical="top" wrapText="1"/>
    </xf>
    <xf numFmtId="49" fontId="13" fillId="0" borderId="5" xfId="0" applyNumberFormat="1" applyFont="1" applyFill="1" applyBorder="1" applyAlignment="1">
      <alignment horizontal="left" vertical="top" wrapText="1"/>
    </xf>
    <xf numFmtId="49" fontId="13" fillId="0" borderId="6" xfId="0" applyNumberFormat="1" applyFont="1" applyFill="1" applyBorder="1" applyAlignment="1">
      <alignment horizontal="left" vertical="top" wrapText="1"/>
    </xf>
    <xf numFmtId="0" fontId="6" fillId="0" borderId="2" xfId="0" applyFont="1" applyBorder="1" applyAlignment="1">
      <alignment horizontal="left" vertical="top" wrapText="1"/>
    </xf>
    <xf numFmtId="0" fontId="13" fillId="10" borderId="1" xfId="0" applyFont="1" applyFill="1" applyBorder="1" applyAlignment="1">
      <alignment horizontal="center" wrapText="1"/>
    </xf>
    <xf numFmtId="0" fontId="13" fillId="10" borderId="5" xfId="0" applyFont="1" applyFill="1" applyBorder="1" applyAlignment="1">
      <alignment horizontal="center" wrapText="1"/>
    </xf>
    <xf numFmtId="0" fontId="13" fillId="10" borderId="11" xfId="0" applyFont="1" applyFill="1" applyBorder="1" applyAlignment="1">
      <alignment horizontal="left" wrapText="1"/>
    </xf>
    <xf numFmtId="0" fontId="13" fillId="10" borderId="12" xfId="0" applyFont="1" applyFill="1" applyBorder="1" applyAlignment="1">
      <alignment horizontal="left" wrapText="1"/>
    </xf>
    <xf numFmtId="0" fontId="6" fillId="0" borderId="8" xfId="0" applyFont="1" applyBorder="1" applyAlignment="1">
      <alignment horizontal="left" vertical="top" wrapText="1"/>
    </xf>
    <xf numFmtId="0" fontId="6" fillId="0" borderId="0" xfId="0" applyFont="1" applyBorder="1" applyAlignment="1">
      <alignment horizontal="left" vertical="top" wrapText="1"/>
    </xf>
    <xf numFmtId="0" fontId="6" fillId="9" borderId="8" xfId="0" applyFont="1" applyFill="1" applyBorder="1" applyAlignment="1">
      <alignment horizontal="left" vertical="top" wrapText="1"/>
    </xf>
    <xf numFmtId="0" fontId="6" fillId="9" borderId="0" xfId="0" applyFont="1" applyFill="1" applyBorder="1" applyAlignment="1">
      <alignment horizontal="left" vertical="top" wrapText="1"/>
    </xf>
    <xf numFmtId="0" fontId="13" fillId="0" borderId="8" xfId="0" applyFont="1" applyBorder="1" applyAlignment="1">
      <alignment horizontal="left" vertical="top" wrapText="1"/>
    </xf>
    <xf numFmtId="0" fontId="0" fillId="5" borderId="12" xfId="0" applyFill="1" applyBorder="1" applyAlignment="1">
      <alignment horizontal="center" wrapText="1"/>
    </xf>
    <xf numFmtId="0" fontId="0" fillId="0" borderId="1"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0" xfId="0" applyFill="1" applyBorder="1" applyAlignment="1" applyProtection="1">
      <alignment horizontal="center"/>
      <protection locked="0"/>
    </xf>
    <xf numFmtId="49" fontId="2" fillId="0" borderId="7" xfId="0" applyNumberFormat="1" applyFont="1" applyFill="1" applyBorder="1" applyAlignment="1">
      <alignment horizontal="left"/>
    </xf>
    <xf numFmtId="0" fontId="2" fillId="0" borderId="8" xfId="0" applyFont="1" applyFill="1" applyBorder="1" applyAlignment="1">
      <alignment horizontal="left"/>
    </xf>
    <xf numFmtId="0" fontId="2" fillId="0" borderId="9" xfId="0" applyFont="1" applyFill="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5" fillId="2" borderId="1"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4" fillId="0" borderId="1" xfId="0" applyFont="1"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2" fillId="0" borderId="3" xfId="0" applyFont="1"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3" xfId="0" applyBorder="1" applyAlignment="1" applyProtection="1">
      <alignment horizontal="left" vertical="top"/>
      <protection locked="0"/>
    </xf>
    <xf numFmtId="0" fontId="4" fillId="0" borderId="6" xfId="0" applyFont="1" applyBorder="1" applyAlignment="1" applyProtection="1">
      <alignment horizontal="left"/>
      <protection locked="0"/>
    </xf>
    <xf numFmtId="0" fontId="1" fillId="0" borderId="1"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2" fillId="4" borderId="22" xfId="0" applyFont="1" applyFill="1" applyBorder="1" applyAlignment="1">
      <alignment horizontal="center"/>
    </xf>
    <xf numFmtId="0" fontId="0" fillId="0" borderId="3" xfId="0" applyBorder="1" applyAlignment="1" applyProtection="1">
      <alignment horizontal="center" vertical="top"/>
      <protection locked="0"/>
    </xf>
    <xf numFmtId="0" fontId="0" fillId="0" borderId="0" xfId="0"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0" fillId="0" borderId="11" xfId="0" applyBorder="1" applyAlignment="1" applyProtection="1">
      <alignment horizontal="center" vertical="top"/>
      <protection locked="0"/>
    </xf>
    <xf numFmtId="0" fontId="0" fillId="0" borderId="12" xfId="0" applyBorder="1" applyAlignment="1" applyProtection="1">
      <alignment horizontal="center" vertical="top"/>
      <protection locked="0"/>
    </xf>
    <xf numFmtId="0" fontId="0" fillId="0" borderId="13" xfId="0" applyBorder="1" applyAlignment="1" applyProtection="1">
      <alignment horizontal="center" vertical="top"/>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cellXfs>
  <cellStyles count="1">
    <cellStyle name="Normal" xfId="0" builtinId="0"/>
  </cellStyles>
  <dxfs count="2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Encodage!$B$57</c:f>
          <c:strCache>
            <c:ptCount val="1"/>
            <c:pt idx="0">
              <c:v>Mesures générales </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Encodage!$B$57</c:f>
              <c:strCache>
                <c:ptCount val="1"/>
                <c:pt idx="0">
                  <c:v>Mesures générales </c:v>
                </c:pt>
              </c:strCache>
            </c:strRef>
          </c:tx>
          <c:dPt>
            <c:idx val="0"/>
            <c:bubble3D val="0"/>
            <c:spPr>
              <a:solidFill>
                <a:srgbClr val="00B050"/>
              </a:solidFill>
              <a:ln w="19050">
                <a:solidFill>
                  <a:schemeClr val="lt1"/>
                </a:solidFill>
              </a:ln>
              <a:effectLst/>
            </c:spPr>
            <c:extLst>
              <c:ext xmlns:c16="http://schemas.microsoft.com/office/drawing/2014/chart" uri="{C3380CC4-5D6E-409C-BE32-E72D297353CC}">
                <c16:uniqueId val="{00000001-195E-4C73-9C7F-1C20D45EBCB1}"/>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2-195E-4C73-9C7F-1C20D45EBCB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Encodage!$H$41:$I$41</c:f>
              <c:strCache>
                <c:ptCount val="2"/>
                <c:pt idx="0">
                  <c:v>oui</c:v>
                </c:pt>
                <c:pt idx="1">
                  <c:v>non</c:v>
                </c:pt>
              </c:strCache>
            </c:strRef>
          </c:cat>
          <c:val>
            <c:numRef>
              <c:f>(Encodage!$D$74,Encodage!$E$74)</c:f>
              <c:numCache>
                <c:formatCode>General</c:formatCode>
                <c:ptCount val="2"/>
                <c:pt idx="0">
                  <c:v>10</c:v>
                </c:pt>
                <c:pt idx="1">
                  <c:v>5</c:v>
                </c:pt>
              </c:numCache>
            </c:numRef>
          </c:val>
          <c:extLst>
            <c:ext xmlns:c16="http://schemas.microsoft.com/office/drawing/2014/chart" uri="{C3380CC4-5D6E-409C-BE32-E72D297353CC}">
              <c16:uniqueId val="{00000000-195E-4C73-9C7F-1C20D45EBCB1}"/>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Encodage!$B$188</c:f>
          <c:strCache>
            <c:ptCount val="1"/>
            <c:pt idx="0">
              <c:v>Affiches et visuels disponibles aux endroits stratégiques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Encodage!$B$188</c:f>
              <c:strCache>
                <c:ptCount val="1"/>
                <c:pt idx="0">
                  <c:v>Affiches et visuels disponibles aux endroits stratégiques</c:v>
                </c:pt>
              </c:strCache>
            </c:strRef>
          </c:tx>
          <c:spPr>
            <a:solidFill>
              <a:srgbClr val="00B050"/>
            </a:solidFill>
          </c:spPr>
          <c:dPt>
            <c:idx val="0"/>
            <c:bubble3D val="0"/>
            <c:spPr>
              <a:solidFill>
                <a:srgbClr val="00B050"/>
              </a:solidFill>
              <a:ln w="19050">
                <a:solidFill>
                  <a:schemeClr val="lt1"/>
                </a:solidFill>
              </a:ln>
              <a:effectLst/>
            </c:spPr>
            <c:extLst>
              <c:ext xmlns:c16="http://schemas.microsoft.com/office/drawing/2014/chart" uri="{C3380CC4-5D6E-409C-BE32-E72D297353CC}">
                <c16:uniqueId val="{00000001-056A-41DF-B7B7-F665EA3D49E1}"/>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056A-41DF-B7B7-F665EA3D49E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Encodage!$H$41:$I$41</c:f>
              <c:strCache>
                <c:ptCount val="2"/>
                <c:pt idx="0">
                  <c:v>oui</c:v>
                </c:pt>
                <c:pt idx="1">
                  <c:v>non</c:v>
                </c:pt>
              </c:strCache>
            </c:strRef>
          </c:cat>
          <c:val>
            <c:numRef>
              <c:f>(Encodage!$D$203,Encodage!$E$203)</c:f>
              <c:numCache>
                <c:formatCode>General</c:formatCode>
                <c:ptCount val="2"/>
                <c:pt idx="0">
                  <c:v>8</c:v>
                </c:pt>
                <c:pt idx="1">
                  <c:v>4</c:v>
                </c:pt>
              </c:numCache>
            </c:numRef>
          </c:val>
          <c:extLst>
            <c:ext xmlns:c16="http://schemas.microsoft.com/office/drawing/2014/chart" uri="{C3380CC4-5D6E-409C-BE32-E72D297353CC}">
              <c16:uniqueId val="{00000004-056A-41DF-B7B7-F665EA3D49E1}"/>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Encodage!$B$205</c:f>
          <c:strCache>
            <c:ptCount val="1"/>
            <c:pt idx="0">
              <c:v>Surveillance médicale du résident</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Encodage!$B$205</c:f>
              <c:strCache>
                <c:ptCount val="1"/>
                <c:pt idx="0">
                  <c:v>Surveillance médicale du résident</c:v>
                </c:pt>
              </c:strCache>
            </c:strRef>
          </c:tx>
          <c:spPr>
            <a:solidFill>
              <a:srgbClr val="FF0000"/>
            </a:solidFill>
          </c:spPr>
          <c:dPt>
            <c:idx val="0"/>
            <c:bubble3D val="0"/>
            <c:spPr>
              <a:solidFill>
                <a:srgbClr val="00B050"/>
              </a:solidFill>
              <a:ln w="19050">
                <a:solidFill>
                  <a:schemeClr val="lt1"/>
                </a:solidFill>
              </a:ln>
              <a:effectLst/>
            </c:spPr>
            <c:extLst>
              <c:ext xmlns:c16="http://schemas.microsoft.com/office/drawing/2014/chart" uri="{C3380CC4-5D6E-409C-BE32-E72D297353CC}">
                <c16:uniqueId val="{00000001-F1B0-404E-AF9B-F94D27A22009}"/>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F1B0-404E-AF9B-F94D27A2200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Encodage!$H$41:$I$41</c:f>
              <c:strCache>
                <c:ptCount val="2"/>
                <c:pt idx="0">
                  <c:v>oui</c:v>
                </c:pt>
                <c:pt idx="1">
                  <c:v>non</c:v>
                </c:pt>
              </c:strCache>
            </c:strRef>
          </c:cat>
          <c:val>
            <c:numRef>
              <c:f>(Encodage!$D$221,Encodage!$E$221)</c:f>
              <c:numCache>
                <c:formatCode>General</c:formatCode>
                <c:ptCount val="2"/>
                <c:pt idx="0">
                  <c:v>12</c:v>
                </c:pt>
                <c:pt idx="1">
                  <c:v>3</c:v>
                </c:pt>
              </c:numCache>
            </c:numRef>
          </c:val>
          <c:extLst>
            <c:ext xmlns:c16="http://schemas.microsoft.com/office/drawing/2014/chart" uri="{C3380CC4-5D6E-409C-BE32-E72D297353CC}">
              <c16:uniqueId val="{00000004-F1B0-404E-AF9B-F94D27A22009}"/>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B050"/>
            </a:solidFill>
            <a:ln>
              <a:noFill/>
            </a:ln>
            <a:effectLst/>
          </c:spPr>
          <c:invertIfNegative val="0"/>
          <c:cat>
            <c:strRef>
              <c:f>Encodage!$L$4:$U$4</c:f>
              <c:strCache>
                <c:ptCount val="10"/>
                <c:pt idx="0">
                  <c:v>Mesures générales </c:v>
                </c:pt>
                <c:pt idx="1">
                  <c:v>Mesures pour les soins des résidents en isolement </c:v>
                </c:pt>
                <c:pt idx="2">
                  <c:v>Nettoyage et désinfection</c:v>
                </c:pt>
                <c:pt idx="3">
                  <c:v>Gestion des déchets</c:v>
                </c:pt>
                <c:pt idx="4">
                  <c:v>Gestion du linge</c:v>
                </c:pt>
                <c:pt idx="5">
                  <c:v>Gestion de la nourriture</c:v>
                </c:pt>
                <c:pt idx="6">
                  <c:v>Santé mentale</c:v>
                </c:pt>
                <c:pt idx="7">
                  <c:v>Communication </c:v>
                </c:pt>
                <c:pt idx="8">
                  <c:v>Affiches et visuels disponibles aux endroits stratégiques</c:v>
                </c:pt>
                <c:pt idx="9">
                  <c:v>Surveillance médicale du résident</c:v>
                </c:pt>
              </c:strCache>
            </c:strRef>
          </c:cat>
          <c:val>
            <c:numRef>
              <c:f>Encodage!$L$5:$U$5</c:f>
              <c:numCache>
                <c:formatCode>0</c:formatCode>
                <c:ptCount val="10"/>
                <c:pt idx="0">
                  <c:v>66.666666666666657</c:v>
                </c:pt>
                <c:pt idx="1">
                  <c:v>53.333333333333336</c:v>
                </c:pt>
                <c:pt idx="2">
                  <c:v>61.53846153846154</c:v>
                </c:pt>
                <c:pt idx="3">
                  <c:v>14.285714285714285</c:v>
                </c:pt>
                <c:pt idx="4">
                  <c:v>50</c:v>
                </c:pt>
                <c:pt idx="5">
                  <c:v>66.666666666666657</c:v>
                </c:pt>
                <c:pt idx="6">
                  <c:v>66.666666666666657</c:v>
                </c:pt>
                <c:pt idx="7">
                  <c:v>50</c:v>
                </c:pt>
                <c:pt idx="8">
                  <c:v>66.666666666666657</c:v>
                </c:pt>
                <c:pt idx="9">
                  <c:v>80</c:v>
                </c:pt>
              </c:numCache>
            </c:numRef>
          </c:val>
          <c:extLst>
            <c:ext xmlns:c16="http://schemas.microsoft.com/office/drawing/2014/chart" uri="{C3380CC4-5D6E-409C-BE32-E72D297353CC}">
              <c16:uniqueId val="{00000000-6BB7-4A66-95E7-9ADFEC424515}"/>
            </c:ext>
          </c:extLst>
        </c:ser>
        <c:dLbls>
          <c:showLegendKey val="0"/>
          <c:showVal val="0"/>
          <c:showCatName val="0"/>
          <c:showSerName val="0"/>
          <c:showPercent val="0"/>
          <c:showBubbleSize val="0"/>
        </c:dLbls>
        <c:gapWidth val="219"/>
        <c:overlap val="-27"/>
        <c:axId val="104225792"/>
        <c:axId val="104231680"/>
      </c:barChart>
      <c:catAx>
        <c:axId val="104225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31680"/>
        <c:crosses val="autoZero"/>
        <c:auto val="1"/>
        <c:lblAlgn val="ctr"/>
        <c:lblOffset val="100"/>
        <c:noMultiLvlLbl val="0"/>
      </c:catAx>
      <c:valAx>
        <c:axId val="104231680"/>
        <c:scaling>
          <c:orientation val="minMax"/>
          <c:max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Score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257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Encodage!$B$76</c:f>
          <c:strCache>
            <c:ptCount val="1"/>
            <c:pt idx="0">
              <c:v>Mesures pour les soins des résidents en isolement </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Encodage!$B$76</c:f>
              <c:strCache>
                <c:ptCount val="1"/>
                <c:pt idx="0">
                  <c:v>Mesures pour les soins des résidents en isolement </c:v>
                </c:pt>
              </c:strCache>
            </c:strRef>
          </c:tx>
          <c:spPr>
            <a:solidFill>
              <a:srgbClr val="00B050"/>
            </a:solidFill>
          </c:spPr>
          <c:dPt>
            <c:idx val="0"/>
            <c:bubble3D val="0"/>
            <c:spPr>
              <a:solidFill>
                <a:srgbClr val="00B050"/>
              </a:solidFill>
              <a:ln w="19050">
                <a:solidFill>
                  <a:schemeClr val="lt1"/>
                </a:solidFill>
              </a:ln>
              <a:effectLst/>
            </c:spPr>
            <c:extLst>
              <c:ext xmlns:c16="http://schemas.microsoft.com/office/drawing/2014/chart" uri="{C3380CC4-5D6E-409C-BE32-E72D297353CC}">
                <c16:uniqueId val="{00000001-EE7F-4C57-B9F1-9F2122D8C3E8}"/>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EE7F-4C57-B9F1-9F2122D8C3E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Encodage!$H$41:$I$41</c:f>
              <c:strCache>
                <c:ptCount val="2"/>
                <c:pt idx="0">
                  <c:v>oui</c:v>
                </c:pt>
                <c:pt idx="1">
                  <c:v>non</c:v>
                </c:pt>
              </c:strCache>
            </c:strRef>
          </c:cat>
          <c:val>
            <c:numRef>
              <c:f>(Encodage!$D$94,Encodage!$E$94)</c:f>
              <c:numCache>
                <c:formatCode>General</c:formatCode>
                <c:ptCount val="2"/>
                <c:pt idx="0">
                  <c:v>8</c:v>
                </c:pt>
                <c:pt idx="1">
                  <c:v>7</c:v>
                </c:pt>
              </c:numCache>
            </c:numRef>
          </c:val>
          <c:extLst>
            <c:ext xmlns:c16="http://schemas.microsoft.com/office/drawing/2014/chart" uri="{C3380CC4-5D6E-409C-BE32-E72D297353CC}">
              <c16:uniqueId val="{00000004-EE7F-4C57-B9F1-9F2122D8C3E8}"/>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Encodage!$B$96</c:f>
          <c:strCache>
            <c:ptCount val="1"/>
            <c:pt idx="0">
              <c:v>Nettoyage et désinfection</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Encodage!$B$96</c:f>
              <c:strCache>
                <c:ptCount val="1"/>
                <c:pt idx="0">
                  <c:v>Nettoyage et désinfection</c:v>
                </c:pt>
              </c:strCache>
            </c:strRef>
          </c:tx>
          <c:spPr>
            <a:solidFill>
              <a:srgbClr val="FF0000"/>
            </a:solidFill>
          </c:spPr>
          <c:dPt>
            <c:idx val="0"/>
            <c:bubble3D val="0"/>
            <c:spPr>
              <a:solidFill>
                <a:srgbClr val="00B050"/>
              </a:solidFill>
              <a:ln w="19050">
                <a:solidFill>
                  <a:schemeClr val="lt1"/>
                </a:solidFill>
              </a:ln>
              <a:effectLst/>
            </c:spPr>
            <c:extLst>
              <c:ext xmlns:c16="http://schemas.microsoft.com/office/drawing/2014/chart" uri="{C3380CC4-5D6E-409C-BE32-E72D297353CC}">
                <c16:uniqueId val="{00000001-0429-4BD0-B81B-AE15BA5ED641}"/>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0429-4BD0-B81B-AE15BA5ED64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Encodage!$H$41:$I$41</c:f>
              <c:strCache>
                <c:ptCount val="2"/>
                <c:pt idx="0">
                  <c:v>oui</c:v>
                </c:pt>
                <c:pt idx="1">
                  <c:v>non</c:v>
                </c:pt>
              </c:strCache>
            </c:strRef>
          </c:cat>
          <c:val>
            <c:numRef>
              <c:f>Encodage!$D$111:$E$111</c:f>
              <c:numCache>
                <c:formatCode>General</c:formatCode>
                <c:ptCount val="2"/>
                <c:pt idx="0">
                  <c:v>8</c:v>
                </c:pt>
                <c:pt idx="1">
                  <c:v>5</c:v>
                </c:pt>
              </c:numCache>
            </c:numRef>
          </c:val>
          <c:extLst>
            <c:ext xmlns:c16="http://schemas.microsoft.com/office/drawing/2014/chart" uri="{C3380CC4-5D6E-409C-BE32-E72D297353CC}">
              <c16:uniqueId val="{00000004-0429-4BD0-B81B-AE15BA5ED641}"/>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Encodage!$B$113</c:f>
          <c:strCache>
            <c:ptCount val="1"/>
            <c:pt idx="0">
              <c:v>Gestion des déchets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Encodage!$B$113</c:f>
              <c:strCache>
                <c:ptCount val="1"/>
                <c:pt idx="0">
                  <c:v>Gestion des déchets</c:v>
                </c:pt>
              </c:strCache>
            </c:strRef>
          </c:tx>
          <c:spPr>
            <a:solidFill>
              <a:srgbClr val="FF0000"/>
            </a:solidFill>
          </c:spPr>
          <c:dPt>
            <c:idx val="0"/>
            <c:bubble3D val="0"/>
            <c:spPr>
              <a:solidFill>
                <a:srgbClr val="00B050"/>
              </a:solidFill>
              <a:ln w="19050">
                <a:solidFill>
                  <a:schemeClr val="lt1"/>
                </a:solidFill>
              </a:ln>
              <a:effectLst/>
            </c:spPr>
            <c:extLst>
              <c:ext xmlns:c16="http://schemas.microsoft.com/office/drawing/2014/chart" uri="{C3380CC4-5D6E-409C-BE32-E72D297353CC}">
                <c16:uniqueId val="{00000001-CB1F-4D66-A028-BD9F8399532B}"/>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CB1F-4D66-A028-BD9F8399532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Encodage!$H$41:$I$41</c:f>
              <c:strCache>
                <c:ptCount val="2"/>
                <c:pt idx="0">
                  <c:v>oui</c:v>
                </c:pt>
                <c:pt idx="1">
                  <c:v>non</c:v>
                </c:pt>
              </c:strCache>
            </c:strRef>
          </c:cat>
          <c:val>
            <c:numRef>
              <c:f>(Encodage!$D$123,Encodage!$E$123)</c:f>
              <c:numCache>
                <c:formatCode>General</c:formatCode>
                <c:ptCount val="2"/>
                <c:pt idx="0">
                  <c:v>1</c:v>
                </c:pt>
                <c:pt idx="1">
                  <c:v>6</c:v>
                </c:pt>
              </c:numCache>
            </c:numRef>
          </c:val>
          <c:extLst>
            <c:ext xmlns:c16="http://schemas.microsoft.com/office/drawing/2014/chart" uri="{C3380CC4-5D6E-409C-BE32-E72D297353CC}">
              <c16:uniqueId val="{00000004-CB1F-4D66-A028-BD9F8399532B}"/>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Encodage!$B$125</c:f>
          <c:strCache>
            <c:ptCount val="1"/>
            <c:pt idx="0">
              <c:v>Gestion du linge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Encodage!$B$125</c:f>
              <c:strCache>
                <c:ptCount val="1"/>
                <c:pt idx="0">
                  <c:v>Gestion du linge</c:v>
                </c:pt>
              </c:strCache>
            </c:strRef>
          </c:tx>
          <c:spPr>
            <a:solidFill>
              <a:srgbClr val="00B050"/>
            </a:solidFill>
          </c:spPr>
          <c:dPt>
            <c:idx val="0"/>
            <c:bubble3D val="0"/>
            <c:spPr>
              <a:solidFill>
                <a:srgbClr val="00B050"/>
              </a:solidFill>
              <a:ln w="19050">
                <a:solidFill>
                  <a:schemeClr val="lt1"/>
                </a:solidFill>
              </a:ln>
              <a:effectLst/>
            </c:spPr>
            <c:extLst>
              <c:ext xmlns:c16="http://schemas.microsoft.com/office/drawing/2014/chart" uri="{C3380CC4-5D6E-409C-BE32-E72D297353CC}">
                <c16:uniqueId val="{00000001-0CB3-4B1A-AA1D-33C43C6BD85B}"/>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0CB3-4B1A-AA1D-33C43C6BD85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Encodage!$H$41:$I$41</c:f>
              <c:strCache>
                <c:ptCount val="2"/>
                <c:pt idx="0">
                  <c:v>oui</c:v>
                </c:pt>
                <c:pt idx="1">
                  <c:v>non</c:v>
                </c:pt>
              </c:strCache>
            </c:strRef>
          </c:cat>
          <c:val>
            <c:numRef>
              <c:f>(Encodage!$D$139,Encodage!$E$139)</c:f>
              <c:numCache>
                <c:formatCode>General</c:formatCode>
                <c:ptCount val="2"/>
                <c:pt idx="0">
                  <c:v>5</c:v>
                </c:pt>
                <c:pt idx="1">
                  <c:v>5</c:v>
                </c:pt>
              </c:numCache>
            </c:numRef>
          </c:val>
          <c:extLst>
            <c:ext xmlns:c16="http://schemas.microsoft.com/office/drawing/2014/chart" uri="{C3380CC4-5D6E-409C-BE32-E72D297353CC}">
              <c16:uniqueId val="{00000004-0CB3-4B1A-AA1D-33C43C6BD85B}"/>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Encodage!$B$41</c:f>
          <c:strCache>
            <c:ptCount val="1"/>
            <c:pt idx="0">
              <c:v>Besoins à remonter aux institutions compétentes </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Encodage!$B$41</c:f>
              <c:strCache>
                <c:ptCount val="1"/>
                <c:pt idx="0">
                  <c:v>Besoins à remonter aux institutions compétentes </c:v>
                </c:pt>
              </c:strCache>
            </c:strRef>
          </c:tx>
          <c:spPr>
            <a:solidFill>
              <a:srgbClr val="00B050"/>
            </a:solidFill>
          </c:spPr>
          <c:dPt>
            <c:idx val="0"/>
            <c:bubble3D val="0"/>
            <c:spPr>
              <a:solidFill>
                <a:srgbClr val="00B050"/>
              </a:solidFill>
              <a:ln w="19050">
                <a:solidFill>
                  <a:schemeClr val="lt1"/>
                </a:solidFill>
              </a:ln>
              <a:effectLst/>
            </c:spPr>
            <c:extLst>
              <c:ext xmlns:c16="http://schemas.microsoft.com/office/drawing/2014/chart" uri="{C3380CC4-5D6E-409C-BE32-E72D297353CC}">
                <c16:uniqueId val="{00000001-2C9B-4CB8-B90F-118A2E08C42E}"/>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2C9B-4CB8-B90F-118A2E08C42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Encodage!$H$41:$I$41</c:f>
              <c:strCache>
                <c:ptCount val="2"/>
                <c:pt idx="0">
                  <c:v>oui</c:v>
                </c:pt>
                <c:pt idx="1">
                  <c:v>non</c:v>
                </c:pt>
              </c:strCache>
            </c:strRef>
          </c:cat>
          <c:val>
            <c:numRef>
              <c:f>(Encodage!$D$55,Encodage!$E$55)</c:f>
              <c:numCache>
                <c:formatCode>General</c:formatCode>
                <c:ptCount val="2"/>
                <c:pt idx="0">
                  <c:v>5</c:v>
                </c:pt>
                <c:pt idx="1">
                  <c:v>8</c:v>
                </c:pt>
              </c:numCache>
            </c:numRef>
          </c:val>
          <c:extLst>
            <c:ext xmlns:c16="http://schemas.microsoft.com/office/drawing/2014/chart" uri="{C3380CC4-5D6E-409C-BE32-E72D297353CC}">
              <c16:uniqueId val="{00000004-2C9B-4CB8-B90F-118A2E08C42E}"/>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Encodage!$B$141</c:f>
          <c:strCache>
            <c:ptCount val="1"/>
            <c:pt idx="0">
              <c:v>Gestion de la nourriture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Encodage!$B$141</c:f>
              <c:strCache>
                <c:ptCount val="1"/>
                <c:pt idx="0">
                  <c:v>Gestion de la nourriture</c:v>
                </c:pt>
              </c:strCache>
            </c:strRef>
          </c:tx>
          <c:spPr>
            <a:solidFill>
              <a:srgbClr val="00B050"/>
            </a:solidFill>
          </c:spPr>
          <c:dPt>
            <c:idx val="0"/>
            <c:bubble3D val="0"/>
            <c:spPr>
              <a:solidFill>
                <a:srgbClr val="00B050"/>
              </a:solidFill>
              <a:ln w="19050">
                <a:solidFill>
                  <a:schemeClr val="lt1"/>
                </a:solidFill>
              </a:ln>
              <a:effectLst/>
            </c:spPr>
            <c:extLst>
              <c:ext xmlns:c16="http://schemas.microsoft.com/office/drawing/2014/chart" uri="{C3380CC4-5D6E-409C-BE32-E72D297353CC}">
                <c16:uniqueId val="{00000001-0774-4C3A-97B1-DC5398FBF2D3}"/>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0774-4C3A-97B1-DC5398FBF2D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Encodage!$H$41:$I$41</c:f>
              <c:strCache>
                <c:ptCount val="2"/>
                <c:pt idx="0">
                  <c:v>oui</c:v>
                </c:pt>
                <c:pt idx="1">
                  <c:v>non</c:v>
                </c:pt>
              </c:strCache>
            </c:strRef>
          </c:cat>
          <c:val>
            <c:numRef>
              <c:f>(Encodage!$D$154,Encodage!$E$154)</c:f>
              <c:numCache>
                <c:formatCode>General</c:formatCode>
                <c:ptCount val="2"/>
                <c:pt idx="0">
                  <c:v>8</c:v>
                </c:pt>
                <c:pt idx="1">
                  <c:v>4</c:v>
                </c:pt>
              </c:numCache>
            </c:numRef>
          </c:val>
          <c:extLst>
            <c:ext xmlns:c16="http://schemas.microsoft.com/office/drawing/2014/chart" uri="{C3380CC4-5D6E-409C-BE32-E72D297353CC}">
              <c16:uniqueId val="{00000004-0774-4C3A-97B1-DC5398FBF2D3}"/>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Encodage!$B$156</c:f>
          <c:strCache>
            <c:ptCount val="1"/>
            <c:pt idx="0">
              <c:v>Santé mentale</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Encodage!$B$156</c:f>
              <c:strCache>
                <c:ptCount val="1"/>
                <c:pt idx="0">
                  <c:v>Santé mentale</c:v>
                </c:pt>
              </c:strCache>
            </c:strRef>
          </c:tx>
          <c:spPr>
            <a:solidFill>
              <a:srgbClr val="00B050"/>
            </a:solidFill>
          </c:spPr>
          <c:dPt>
            <c:idx val="0"/>
            <c:bubble3D val="0"/>
            <c:spPr>
              <a:solidFill>
                <a:srgbClr val="00B050"/>
              </a:solidFill>
              <a:ln w="19050">
                <a:solidFill>
                  <a:schemeClr val="lt1"/>
                </a:solidFill>
              </a:ln>
              <a:effectLst/>
            </c:spPr>
            <c:extLst>
              <c:ext xmlns:c16="http://schemas.microsoft.com/office/drawing/2014/chart" uri="{C3380CC4-5D6E-409C-BE32-E72D297353CC}">
                <c16:uniqueId val="{00000001-6F7D-4830-B0D5-64D0B7CD3CF9}"/>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6F7D-4830-B0D5-64D0B7CD3CF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Encodage!$H$41:$I$41</c:f>
              <c:strCache>
                <c:ptCount val="2"/>
                <c:pt idx="0">
                  <c:v>oui</c:v>
                </c:pt>
                <c:pt idx="1">
                  <c:v>non</c:v>
                </c:pt>
              </c:strCache>
            </c:strRef>
          </c:cat>
          <c:val>
            <c:numRef>
              <c:f>(Encodage!$D$166,Encodage!$E$166)</c:f>
              <c:numCache>
                <c:formatCode>General</c:formatCode>
                <c:ptCount val="2"/>
                <c:pt idx="0">
                  <c:v>6</c:v>
                </c:pt>
                <c:pt idx="1">
                  <c:v>3</c:v>
                </c:pt>
              </c:numCache>
            </c:numRef>
          </c:val>
          <c:extLst>
            <c:ext xmlns:c16="http://schemas.microsoft.com/office/drawing/2014/chart" uri="{C3380CC4-5D6E-409C-BE32-E72D297353CC}">
              <c16:uniqueId val="{00000004-6F7D-4830-B0D5-64D0B7CD3CF9}"/>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Encodage!$B$172</c:f>
          <c:strCache>
            <c:ptCount val="1"/>
            <c:pt idx="0">
              <c:v>Communication </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Encodage!$B$172</c:f>
              <c:strCache>
                <c:ptCount val="1"/>
                <c:pt idx="0">
                  <c:v>Communication </c:v>
                </c:pt>
              </c:strCache>
            </c:strRef>
          </c:tx>
          <c:spPr>
            <a:solidFill>
              <a:srgbClr val="00B050"/>
            </a:solidFill>
          </c:spPr>
          <c:dPt>
            <c:idx val="0"/>
            <c:bubble3D val="0"/>
            <c:spPr>
              <a:solidFill>
                <a:srgbClr val="00B050"/>
              </a:solidFill>
              <a:ln w="19050">
                <a:solidFill>
                  <a:schemeClr val="lt1"/>
                </a:solidFill>
              </a:ln>
              <a:effectLst/>
            </c:spPr>
            <c:extLst>
              <c:ext xmlns:c16="http://schemas.microsoft.com/office/drawing/2014/chart" uri="{C3380CC4-5D6E-409C-BE32-E72D297353CC}">
                <c16:uniqueId val="{00000001-BE67-4EB3-ACF9-B0301AE0CD68}"/>
              </c:ext>
            </c:extLst>
          </c:dPt>
          <c:dPt>
            <c:idx val="1"/>
            <c:bubble3D val="0"/>
            <c:spPr>
              <a:solidFill>
                <a:srgbClr val="FF0000"/>
              </a:solidFill>
              <a:ln w="19050">
                <a:solidFill>
                  <a:schemeClr val="lt1"/>
                </a:solidFill>
              </a:ln>
              <a:effectLst/>
            </c:spPr>
            <c:extLst>
              <c:ext xmlns:c16="http://schemas.microsoft.com/office/drawing/2014/chart" uri="{C3380CC4-5D6E-409C-BE32-E72D297353CC}">
                <c16:uniqueId val="{00000003-BE67-4EB3-ACF9-B0301AE0CD6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Encodage!$H$41:$I$41</c:f>
              <c:strCache>
                <c:ptCount val="2"/>
                <c:pt idx="0">
                  <c:v>oui</c:v>
                </c:pt>
                <c:pt idx="1">
                  <c:v>non</c:v>
                </c:pt>
              </c:strCache>
            </c:strRef>
          </c:cat>
          <c:val>
            <c:numRef>
              <c:f>(Encodage!$D$181,Encodage!$E$181)</c:f>
              <c:numCache>
                <c:formatCode>General</c:formatCode>
                <c:ptCount val="2"/>
                <c:pt idx="0">
                  <c:v>4</c:v>
                </c:pt>
                <c:pt idx="1">
                  <c:v>4</c:v>
                </c:pt>
              </c:numCache>
            </c:numRef>
          </c:val>
          <c:extLst>
            <c:ext xmlns:c16="http://schemas.microsoft.com/office/drawing/2014/chart" uri="{C3380CC4-5D6E-409C-BE32-E72D297353CC}">
              <c16:uniqueId val="{00000004-BE67-4EB3-ACF9-B0301AE0CD68}"/>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63501</xdr:colOff>
      <xdr:row>0</xdr:row>
      <xdr:rowOff>101601</xdr:rowOff>
    </xdr:from>
    <xdr:to>
      <xdr:col>2</xdr:col>
      <xdr:colOff>28575</xdr:colOff>
      <xdr:row>0</xdr:row>
      <xdr:rowOff>647700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3501" y="101601"/>
          <a:ext cx="1489074" cy="546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13607</xdr:colOff>
      <xdr:row>57</xdr:row>
      <xdr:rowOff>7258</xdr:rowOff>
    </xdr:from>
    <xdr:to>
      <xdr:col>14</xdr:col>
      <xdr:colOff>331107</xdr:colOff>
      <xdr:row>67</xdr:row>
      <xdr:rowOff>19958</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18143</xdr:colOff>
      <xdr:row>75</xdr:row>
      <xdr:rowOff>172357</xdr:rowOff>
    </xdr:from>
    <xdr:to>
      <xdr:col>14</xdr:col>
      <xdr:colOff>335643</xdr:colOff>
      <xdr:row>85</xdr:row>
      <xdr:rowOff>357415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20411</xdr:colOff>
      <xdr:row>95</xdr:row>
      <xdr:rowOff>170089</xdr:rowOff>
    </xdr:from>
    <xdr:to>
      <xdr:col>14</xdr:col>
      <xdr:colOff>342447</xdr:colOff>
      <xdr:row>104</xdr:row>
      <xdr:rowOff>325664</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6804</xdr:colOff>
      <xdr:row>113</xdr:row>
      <xdr:rowOff>0</xdr:rowOff>
    </xdr:from>
    <xdr:to>
      <xdr:col>14</xdr:col>
      <xdr:colOff>328840</xdr:colOff>
      <xdr:row>121</xdr:row>
      <xdr:rowOff>141968</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24946</xdr:colOff>
      <xdr:row>125</xdr:row>
      <xdr:rowOff>1</xdr:rowOff>
    </xdr:from>
    <xdr:to>
      <xdr:col>14</xdr:col>
      <xdr:colOff>346982</xdr:colOff>
      <xdr:row>134</xdr:row>
      <xdr:rowOff>191861</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15119</xdr:colOff>
      <xdr:row>40</xdr:row>
      <xdr:rowOff>181426</xdr:rowOff>
    </xdr:from>
    <xdr:to>
      <xdr:col>14</xdr:col>
      <xdr:colOff>332619</xdr:colOff>
      <xdr:row>56</xdr:row>
      <xdr:rowOff>170943</xdr:rowOff>
    </xdr:to>
    <xdr:graphicFrame macro="">
      <xdr:nvGraphicFramePr>
        <xdr:cNvPr id="12" name="Chart 11">
          <a:extLst>
            <a:ext uri="{FF2B5EF4-FFF2-40B4-BE49-F238E27FC236}">
              <a16:creationId xmlns:a16="http://schemas.microsoft.com/office/drawing/2014/main" id="{00000000-0008-0000-0200-00000C000000}"/>
            </a:ext>
            <a:ext uri="{147F2762-F138-4A5C-976F-8EAC2B608ADB}">
              <a16:predDERef xmlns:a16="http://schemas.microsoft.com/office/drawing/2014/main" pred="{6ED5A2D8-9722-44D5-B27A-14379C7296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27215</xdr:colOff>
      <xdr:row>140</xdr:row>
      <xdr:rowOff>172358</xdr:rowOff>
    </xdr:from>
    <xdr:to>
      <xdr:col>14</xdr:col>
      <xdr:colOff>349251</xdr:colOff>
      <xdr:row>151</xdr:row>
      <xdr:rowOff>364218</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49893</xdr:colOff>
      <xdr:row>156</xdr:row>
      <xdr:rowOff>133351</xdr:rowOff>
    </xdr:from>
    <xdr:to>
      <xdr:col>14</xdr:col>
      <xdr:colOff>371929</xdr:colOff>
      <xdr:row>163</xdr:row>
      <xdr:rowOff>170997</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45357</xdr:colOff>
      <xdr:row>172</xdr:row>
      <xdr:rowOff>18142</xdr:rowOff>
    </xdr:from>
    <xdr:to>
      <xdr:col>14</xdr:col>
      <xdr:colOff>367393</xdr:colOff>
      <xdr:row>179</xdr:row>
      <xdr:rowOff>508000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45358</xdr:colOff>
      <xdr:row>188</xdr:row>
      <xdr:rowOff>9072</xdr:rowOff>
    </xdr:from>
    <xdr:to>
      <xdr:col>14</xdr:col>
      <xdr:colOff>367394</xdr:colOff>
      <xdr:row>203</xdr:row>
      <xdr:rowOff>37647</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xdr:col>
      <xdr:colOff>54430</xdr:colOff>
      <xdr:row>205</xdr:row>
      <xdr:rowOff>18143</xdr:rowOff>
    </xdr:from>
    <xdr:to>
      <xdr:col>14</xdr:col>
      <xdr:colOff>368300</xdr:colOff>
      <xdr:row>217</xdr:row>
      <xdr:rowOff>63500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63500</xdr:colOff>
      <xdr:row>0</xdr:row>
      <xdr:rowOff>76200</xdr:rowOff>
    </xdr:from>
    <xdr:to>
      <xdr:col>25</xdr:col>
      <xdr:colOff>12700</xdr:colOff>
      <xdr:row>37</xdr:row>
      <xdr:rowOff>43180</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111126</xdr:colOff>
      <xdr:row>0</xdr:row>
      <xdr:rowOff>63501</xdr:rowOff>
    </xdr:from>
    <xdr:to>
      <xdr:col>1</xdr:col>
      <xdr:colOff>904875</xdr:colOff>
      <xdr:row>0</xdr:row>
      <xdr:rowOff>400243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428626" y="63501"/>
          <a:ext cx="793749" cy="3367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7"/>
  <sheetViews>
    <sheetView showGridLines="0" topLeftCell="A3" workbookViewId="0">
      <selection activeCell="R6" sqref="R6"/>
    </sheetView>
  </sheetViews>
  <sheetFormatPr defaultColWidth="11.42578125" defaultRowHeight="15"/>
  <sheetData>
    <row r="1" spans="1:23" s="30" customFormat="1" ht="61.5" customHeight="1">
      <c r="A1" s="134"/>
      <c r="B1" s="134"/>
      <c r="C1" s="149" t="s">
        <v>0</v>
      </c>
      <c r="D1" s="149"/>
      <c r="E1" s="149"/>
      <c r="F1" s="149"/>
      <c r="G1" s="149"/>
      <c r="H1" s="149"/>
      <c r="I1" s="149"/>
      <c r="J1" s="149"/>
      <c r="K1" s="149"/>
      <c r="L1" s="149"/>
      <c r="M1" s="149"/>
      <c r="N1" s="149"/>
      <c r="O1" s="130"/>
      <c r="P1" s="130"/>
      <c r="Q1" s="130"/>
      <c r="R1" s="130"/>
      <c r="S1" s="130"/>
      <c r="T1" s="130"/>
    </row>
    <row r="2" spans="1:23" s="30" customFormat="1" ht="153.75" customHeight="1">
      <c r="A2" s="148" t="s">
        <v>1</v>
      </c>
      <c r="B2" s="148"/>
      <c r="C2" s="148"/>
      <c r="D2" s="148"/>
      <c r="E2" s="148"/>
      <c r="F2" s="148"/>
      <c r="G2" s="148"/>
      <c r="H2" s="148"/>
      <c r="I2" s="148"/>
      <c r="J2" s="148"/>
      <c r="K2" s="148"/>
      <c r="L2" s="148"/>
      <c r="M2" s="148"/>
      <c r="N2" s="148"/>
      <c r="O2" s="130"/>
      <c r="P2" s="130"/>
      <c r="Q2" s="130"/>
      <c r="R2" s="130"/>
      <c r="S2" s="130"/>
      <c r="T2" s="130"/>
    </row>
    <row r="3" spans="1:23" s="30" customFormat="1" ht="35.25" customHeight="1">
      <c r="A3" s="130"/>
      <c r="B3" s="130"/>
      <c r="C3" s="130"/>
      <c r="D3" s="130"/>
      <c r="E3" s="130"/>
      <c r="F3" s="130"/>
      <c r="G3" s="130"/>
      <c r="H3" s="130"/>
      <c r="I3" s="130"/>
      <c r="J3" s="130"/>
      <c r="K3" s="130"/>
      <c r="L3" s="130"/>
      <c r="M3" s="130"/>
      <c r="N3" s="130"/>
      <c r="O3" s="130"/>
      <c r="P3" s="130"/>
      <c r="Q3" s="130"/>
      <c r="R3" s="130"/>
      <c r="S3" s="130"/>
      <c r="T3" s="130"/>
    </row>
    <row r="4" spans="1:23" s="30" customFormat="1" ht="18.75">
      <c r="A4" s="135" t="s">
        <v>2</v>
      </c>
      <c r="B4" s="130"/>
      <c r="C4" s="130"/>
      <c r="D4" s="130"/>
      <c r="E4" s="130"/>
      <c r="F4" s="130"/>
      <c r="G4" s="130"/>
      <c r="H4" s="130"/>
      <c r="I4" s="130"/>
      <c r="J4" s="130"/>
      <c r="K4" s="130"/>
      <c r="L4" s="130"/>
      <c r="M4" s="130"/>
      <c r="N4" s="130"/>
      <c r="O4" s="130"/>
      <c r="P4" s="130"/>
      <c r="Q4" s="130"/>
      <c r="R4" s="130"/>
      <c r="S4" s="130"/>
      <c r="T4" s="130"/>
    </row>
    <row r="5" spans="1:23" s="30" customFormat="1" ht="18.75">
      <c r="A5" s="130" t="s">
        <v>3</v>
      </c>
      <c r="B5" s="130"/>
      <c r="C5" s="130"/>
      <c r="D5" s="130"/>
      <c r="E5" s="130"/>
      <c r="F5" s="130"/>
      <c r="G5" s="133"/>
      <c r="H5" s="133"/>
      <c r="I5" s="133"/>
      <c r="J5" s="133"/>
      <c r="K5" s="133"/>
      <c r="L5" s="133"/>
      <c r="M5" s="133"/>
      <c r="N5" s="133"/>
      <c r="O5" s="133"/>
      <c r="P5" s="133"/>
      <c r="Q5" s="133"/>
      <c r="R5" s="133"/>
      <c r="S5" s="133"/>
      <c r="T5" s="133"/>
      <c r="U5" s="133"/>
      <c r="V5" s="133"/>
      <c r="W5" s="133"/>
    </row>
    <row r="6" spans="1:23" s="30" customFormat="1" ht="18.75">
      <c r="A6" s="133"/>
      <c r="B6" s="133"/>
      <c r="C6" s="133"/>
      <c r="D6" s="133"/>
      <c r="E6" s="133"/>
      <c r="F6" s="133"/>
      <c r="G6" s="130"/>
      <c r="H6" s="130"/>
      <c r="I6" s="130"/>
      <c r="J6" s="130"/>
      <c r="K6" s="130"/>
      <c r="L6" s="130"/>
      <c r="M6" s="130"/>
      <c r="N6" s="130"/>
      <c r="O6" s="130"/>
      <c r="P6" s="130"/>
      <c r="Q6" s="130"/>
      <c r="R6" s="130"/>
      <c r="S6" s="130"/>
      <c r="T6" s="130"/>
    </row>
    <row r="7" spans="1:23" s="30" customFormat="1" ht="40.5" customHeight="1">
      <c r="A7" s="147" t="s">
        <v>4</v>
      </c>
      <c r="B7" s="147"/>
      <c r="C7" s="147"/>
      <c r="D7" s="147"/>
      <c r="E7" s="147"/>
      <c r="F7" s="147"/>
      <c r="G7" s="147"/>
      <c r="H7" s="147"/>
      <c r="I7" s="147"/>
      <c r="J7" s="147"/>
      <c r="K7" s="147"/>
      <c r="L7" s="147"/>
      <c r="M7" s="147"/>
      <c r="N7" s="147"/>
      <c r="O7" s="133"/>
      <c r="P7" s="133"/>
      <c r="Q7" s="133"/>
      <c r="R7" s="133"/>
      <c r="S7" s="133"/>
      <c r="T7" s="133"/>
      <c r="U7" s="133"/>
      <c r="V7" s="133"/>
      <c r="W7" s="133"/>
    </row>
    <row r="8" spans="1:23" s="30" customFormat="1" ht="18.75" customHeight="1">
      <c r="A8" s="133"/>
      <c r="B8" s="133"/>
      <c r="C8" s="133"/>
      <c r="D8" s="133"/>
      <c r="E8" s="133"/>
      <c r="F8" s="133"/>
      <c r="G8" s="139"/>
      <c r="H8" s="139"/>
      <c r="I8" s="139"/>
      <c r="J8" s="139"/>
      <c r="K8" s="139"/>
      <c r="L8" s="139"/>
      <c r="M8" s="139"/>
      <c r="N8" s="139"/>
      <c r="O8" s="139"/>
      <c r="P8" s="139"/>
      <c r="Q8" s="139"/>
      <c r="R8" s="139"/>
      <c r="S8" s="139"/>
      <c r="T8" s="130"/>
    </row>
    <row r="9" spans="1:23" s="30" customFormat="1" ht="37.5" customHeight="1">
      <c r="A9" s="150" t="s">
        <v>5</v>
      </c>
      <c r="B9" s="150"/>
      <c r="C9" s="150"/>
      <c r="D9" s="150"/>
      <c r="E9" s="150"/>
      <c r="F9" s="150"/>
      <c r="G9" s="150"/>
      <c r="H9" s="150"/>
      <c r="I9" s="150"/>
      <c r="J9" s="150"/>
      <c r="K9" s="150"/>
      <c r="L9" s="150"/>
      <c r="M9" s="150"/>
      <c r="N9" s="150"/>
      <c r="O9" s="136"/>
      <c r="P9" s="136"/>
      <c r="Q9" s="136"/>
      <c r="R9" s="136"/>
      <c r="S9" s="136"/>
      <c r="T9" s="136"/>
      <c r="U9" s="136"/>
    </row>
    <row r="10" spans="1:23" s="30" customFormat="1" ht="18.75">
      <c r="A10" s="139"/>
      <c r="B10" s="139"/>
      <c r="C10" s="139"/>
      <c r="D10" s="139"/>
      <c r="E10" s="139"/>
      <c r="F10" s="139"/>
      <c r="G10" s="130"/>
      <c r="H10" s="130"/>
      <c r="I10" s="130"/>
      <c r="J10" s="130"/>
      <c r="K10" s="130"/>
      <c r="L10" s="130"/>
      <c r="M10" s="130"/>
      <c r="N10" s="130"/>
      <c r="O10" s="130"/>
      <c r="P10" s="130"/>
      <c r="Q10" s="130"/>
      <c r="R10" s="130"/>
      <c r="S10" s="130"/>
      <c r="T10" s="130"/>
    </row>
    <row r="11" spans="1:23" s="30" customFormat="1" ht="39.75" customHeight="1">
      <c r="A11" s="151" t="s">
        <v>6</v>
      </c>
      <c r="B11" s="151"/>
      <c r="C11" s="151"/>
      <c r="D11" s="151"/>
      <c r="E11" s="151"/>
      <c r="F11" s="151"/>
      <c r="G11" s="151"/>
      <c r="H11" s="151"/>
      <c r="I11" s="151"/>
      <c r="J11" s="151"/>
      <c r="K11" s="151"/>
      <c r="L11" s="151"/>
      <c r="M11" s="151"/>
      <c r="N11" s="151"/>
      <c r="O11" s="130"/>
      <c r="P11" s="130"/>
      <c r="Q11" s="130"/>
      <c r="R11" s="130"/>
      <c r="S11" s="130"/>
      <c r="T11" s="130"/>
    </row>
    <row r="12" spans="1:23" s="30" customFormat="1" ht="18.75">
      <c r="A12" s="131"/>
      <c r="B12" s="130"/>
      <c r="C12" s="130"/>
      <c r="D12" s="130"/>
      <c r="E12" s="130"/>
      <c r="F12" s="130"/>
      <c r="G12" s="130"/>
      <c r="H12" s="130"/>
      <c r="I12" s="130"/>
      <c r="J12" s="130"/>
      <c r="K12" s="130"/>
      <c r="L12" s="130"/>
      <c r="M12" s="130"/>
      <c r="N12" s="130"/>
      <c r="O12" s="130"/>
      <c r="P12" s="130"/>
      <c r="Q12" s="130"/>
      <c r="R12" s="130"/>
      <c r="S12" s="130"/>
      <c r="T12" s="130"/>
    </row>
    <row r="13" spans="1:23" s="30" customFormat="1" ht="40.5" customHeight="1">
      <c r="A13" s="151" t="s">
        <v>7</v>
      </c>
      <c r="B13" s="151"/>
      <c r="C13" s="151"/>
      <c r="D13" s="151"/>
      <c r="E13" s="151"/>
      <c r="F13" s="151"/>
      <c r="G13" s="151"/>
      <c r="H13" s="151"/>
      <c r="I13" s="151"/>
      <c r="J13" s="151"/>
      <c r="K13" s="151"/>
      <c r="L13" s="151"/>
      <c r="M13" s="151"/>
      <c r="N13" s="151"/>
      <c r="O13" s="130"/>
      <c r="P13" s="130"/>
      <c r="Q13" s="130"/>
      <c r="R13" s="130"/>
      <c r="S13" s="130"/>
      <c r="T13" s="130"/>
    </row>
    <row r="14" spans="1:23" s="30" customFormat="1" ht="18.75">
      <c r="A14" s="131"/>
      <c r="B14" s="130"/>
      <c r="C14" s="130"/>
      <c r="D14" s="130"/>
      <c r="E14" s="130"/>
      <c r="F14" s="130"/>
      <c r="G14" s="130"/>
      <c r="H14" s="130"/>
      <c r="I14" s="130"/>
      <c r="J14" s="130"/>
      <c r="K14" s="130"/>
      <c r="L14" s="130"/>
      <c r="M14" s="130"/>
      <c r="N14" s="130"/>
      <c r="O14" s="130"/>
      <c r="P14" s="130"/>
      <c r="Q14" s="130"/>
      <c r="R14" s="130"/>
      <c r="S14" s="130"/>
      <c r="T14" s="130"/>
    </row>
    <row r="15" spans="1:23" s="30" customFormat="1" ht="42" customHeight="1">
      <c r="A15" s="151" t="s">
        <v>8</v>
      </c>
      <c r="B15" s="151"/>
      <c r="C15" s="151"/>
      <c r="D15" s="151"/>
      <c r="E15" s="151"/>
      <c r="F15" s="151"/>
      <c r="G15" s="151"/>
      <c r="H15" s="151"/>
      <c r="I15" s="151"/>
      <c r="J15" s="151"/>
      <c r="K15" s="151"/>
      <c r="L15" s="151"/>
      <c r="M15" s="151"/>
      <c r="N15" s="151"/>
      <c r="O15" s="130"/>
      <c r="P15" s="130"/>
      <c r="Q15" s="130"/>
      <c r="R15" s="130"/>
      <c r="S15" s="130"/>
      <c r="T15" s="130"/>
    </row>
    <row r="16" spans="1:23" ht="18.75" customHeight="1">
      <c r="A16" s="131"/>
      <c r="B16" s="130"/>
      <c r="C16" s="130"/>
      <c r="D16" s="130"/>
      <c r="E16" s="130"/>
      <c r="F16" s="130"/>
      <c r="G16" s="138"/>
      <c r="H16" s="138"/>
      <c r="I16" s="138"/>
      <c r="J16" s="138"/>
      <c r="K16" s="138"/>
      <c r="L16" s="138"/>
      <c r="M16" s="138"/>
      <c r="N16" s="138"/>
      <c r="O16" s="138"/>
      <c r="P16" s="138"/>
      <c r="Q16" s="138"/>
      <c r="R16" s="138"/>
      <c r="S16" s="138"/>
      <c r="T16" s="138"/>
      <c r="U16" s="30"/>
      <c r="V16" s="30"/>
      <c r="W16" s="30"/>
    </row>
    <row r="17" spans="1:20" s="30" customFormat="1" ht="39.75" customHeight="1">
      <c r="A17" s="147" t="s">
        <v>9</v>
      </c>
      <c r="B17" s="147"/>
      <c r="C17" s="147"/>
      <c r="D17" s="147"/>
      <c r="E17" s="147"/>
      <c r="F17" s="147"/>
      <c r="G17" s="147"/>
      <c r="H17" s="147"/>
      <c r="I17" s="147"/>
      <c r="J17" s="147"/>
      <c r="K17" s="147"/>
      <c r="L17" s="147"/>
      <c r="M17" s="147"/>
      <c r="N17" s="147"/>
      <c r="O17" s="138"/>
      <c r="P17" s="138"/>
      <c r="Q17" s="138"/>
      <c r="R17" s="138"/>
      <c r="S17" s="130"/>
      <c r="T17" s="130"/>
    </row>
    <row r="18" spans="1:20" ht="18.75">
      <c r="A18" s="138"/>
      <c r="B18" s="138"/>
      <c r="C18" s="138"/>
      <c r="D18" s="138"/>
      <c r="E18" s="138"/>
      <c r="F18" s="138"/>
      <c r="G18" s="132"/>
      <c r="H18" s="132"/>
      <c r="I18" s="132"/>
      <c r="J18" s="132"/>
      <c r="K18" s="132"/>
      <c r="L18" s="132"/>
      <c r="M18" s="132"/>
      <c r="N18" s="132"/>
      <c r="O18" s="132"/>
      <c r="P18" s="130"/>
      <c r="Q18" s="130"/>
      <c r="R18" s="130"/>
      <c r="S18" s="130"/>
      <c r="T18" s="130"/>
    </row>
    <row r="19" spans="1:20" s="30" customFormat="1" ht="18.75">
      <c r="A19" s="132" t="s">
        <v>10</v>
      </c>
      <c r="B19" s="132"/>
      <c r="C19" s="132"/>
      <c r="D19" s="132"/>
      <c r="E19" s="132"/>
      <c r="F19" s="132"/>
      <c r="G19" s="132"/>
      <c r="H19" s="132"/>
      <c r="I19" s="132"/>
      <c r="J19" s="132"/>
      <c r="K19" s="132"/>
      <c r="L19" s="132"/>
      <c r="M19" s="132"/>
      <c r="N19" s="132"/>
      <c r="O19" s="132"/>
      <c r="P19" s="130"/>
      <c r="Q19" s="130"/>
      <c r="R19" s="130"/>
      <c r="S19" s="130"/>
      <c r="T19" s="130"/>
    </row>
    <row r="20" spans="1:20" ht="18.75">
      <c r="A20" s="132"/>
      <c r="B20" s="132"/>
      <c r="C20" s="132"/>
      <c r="D20" s="132"/>
      <c r="E20" s="132"/>
      <c r="F20" s="132"/>
      <c r="G20" s="132"/>
      <c r="H20" s="132"/>
      <c r="I20" s="132"/>
      <c r="J20" s="132"/>
      <c r="K20" s="132"/>
      <c r="L20" s="132"/>
      <c r="M20" s="132"/>
      <c r="N20" s="132"/>
      <c r="O20" s="132"/>
      <c r="P20" s="130"/>
      <c r="Q20" s="130"/>
      <c r="R20" s="130"/>
      <c r="S20" s="130"/>
      <c r="T20" s="130"/>
    </row>
    <row r="21" spans="1:20" s="30" customFormat="1" ht="18.75">
      <c r="A21" s="130" t="s">
        <v>11</v>
      </c>
      <c r="B21" s="132"/>
      <c r="C21" s="132"/>
      <c r="D21" s="132"/>
      <c r="E21" s="132"/>
      <c r="F21" s="132"/>
      <c r="G21" s="132"/>
      <c r="H21" s="132"/>
      <c r="I21" s="132"/>
      <c r="J21" s="132"/>
      <c r="K21" s="132"/>
      <c r="L21" s="132"/>
      <c r="M21" s="132"/>
      <c r="N21" s="132"/>
      <c r="O21" s="132"/>
      <c r="P21" s="130"/>
      <c r="Q21" s="130"/>
      <c r="R21" s="130"/>
      <c r="S21" s="130"/>
      <c r="T21" s="130"/>
    </row>
    <row r="22" spans="1:20" ht="18.75">
      <c r="A22" s="130"/>
      <c r="B22" s="132"/>
      <c r="C22" s="132"/>
      <c r="D22" s="132"/>
      <c r="E22" s="132"/>
      <c r="F22" s="132"/>
      <c r="G22" s="132"/>
      <c r="H22" s="132"/>
      <c r="I22" s="132"/>
      <c r="J22" s="132"/>
      <c r="K22" s="132"/>
      <c r="L22" s="132"/>
      <c r="M22" s="132"/>
      <c r="N22" s="132"/>
      <c r="O22" s="132"/>
      <c r="P22" s="130"/>
      <c r="Q22" s="130"/>
      <c r="R22" s="130"/>
      <c r="S22" s="130"/>
      <c r="T22" s="130"/>
    </row>
    <row r="23" spans="1:20" s="30" customFormat="1" ht="18.75">
      <c r="A23" s="132" t="s">
        <v>12</v>
      </c>
      <c r="B23" s="132"/>
      <c r="C23" s="132"/>
      <c r="D23" s="132"/>
      <c r="E23" s="132"/>
      <c r="F23" s="132"/>
      <c r="G23" s="132"/>
      <c r="H23" s="132"/>
      <c r="I23" s="132"/>
      <c r="J23" s="132"/>
      <c r="K23" s="132"/>
      <c r="L23" s="132"/>
      <c r="M23" s="132"/>
      <c r="N23" s="132"/>
      <c r="O23" s="132"/>
      <c r="P23" s="130"/>
      <c r="Q23" s="130"/>
      <c r="R23" s="130"/>
      <c r="S23" s="130"/>
      <c r="T23" s="130"/>
    </row>
    <row r="24" spans="1:20" ht="18.75">
      <c r="A24" s="132"/>
      <c r="B24" s="132"/>
      <c r="C24" s="132"/>
      <c r="D24" s="132"/>
      <c r="E24" s="132"/>
      <c r="F24" s="132"/>
      <c r="G24" s="132"/>
      <c r="H24" s="132"/>
      <c r="I24" s="132"/>
      <c r="J24" s="132"/>
      <c r="K24" s="132"/>
      <c r="L24" s="132"/>
      <c r="M24" s="132"/>
      <c r="N24" s="132"/>
      <c r="O24" s="132"/>
      <c r="P24" s="130"/>
      <c r="Q24" s="130"/>
      <c r="R24" s="130"/>
      <c r="S24" s="130"/>
      <c r="T24" s="130"/>
    </row>
    <row r="25" spans="1:20" s="30" customFormat="1" ht="34.5" customHeight="1">
      <c r="A25" s="152" t="s">
        <v>13</v>
      </c>
      <c r="B25" s="152"/>
      <c r="C25" s="152"/>
      <c r="D25" s="152"/>
      <c r="E25" s="152"/>
      <c r="F25" s="152"/>
      <c r="G25" s="152"/>
      <c r="H25" s="152"/>
      <c r="I25" s="152"/>
      <c r="J25" s="152"/>
      <c r="K25" s="152"/>
      <c r="L25" s="152"/>
      <c r="M25" s="152"/>
      <c r="N25" s="152"/>
      <c r="O25" s="132"/>
      <c r="P25" s="130"/>
      <c r="Q25" s="130"/>
      <c r="R25" s="130"/>
      <c r="S25" s="130"/>
      <c r="T25" s="130"/>
    </row>
    <row r="26" spans="1:20" ht="18.75">
      <c r="A26" s="132"/>
      <c r="B26" s="132"/>
      <c r="C26" s="132"/>
      <c r="D26" s="132"/>
      <c r="E26" s="132"/>
      <c r="F26" s="132"/>
      <c r="G26" s="132"/>
      <c r="H26" s="132"/>
      <c r="I26" s="132"/>
      <c r="J26" s="132"/>
      <c r="K26" s="132"/>
      <c r="L26" s="132"/>
      <c r="M26" s="132"/>
      <c r="N26" s="132"/>
      <c r="O26" s="132"/>
      <c r="P26" s="130"/>
      <c r="Q26" s="130"/>
      <c r="R26" s="130"/>
      <c r="S26" s="130"/>
      <c r="T26" s="130"/>
    </row>
    <row r="27" spans="1:20" ht="37.5" customHeight="1">
      <c r="A27" s="147" t="s">
        <v>14</v>
      </c>
      <c r="B27" s="147"/>
      <c r="C27" s="147"/>
      <c r="D27" s="147"/>
      <c r="E27" s="147"/>
      <c r="F27" s="147"/>
      <c r="G27" s="147"/>
      <c r="H27" s="147"/>
      <c r="I27" s="147"/>
      <c r="J27" s="147"/>
      <c r="K27" s="147"/>
      <c r="L27" s="147"/>
      <c r="M27" s="147"/>
      <c r="N27" s="147"/>
      <c r="O27" s="129"/>
      <c r="P27" s="30"/>
      <c r="Q27" s="30"/>
      <c r="R27" s="30"/>
      <c r="S27" s="30"/>
      <c r="T27" s="30"/>
    </row>
    <row r="28" spans="1:20">
      <c r="A28" s="30"/>
      <c r="B28" s="129"/>
      <c r="C28" s="129"/>
      <c r="D28" s="129"/>
      <c r="E28" s="129"/>
      <c r="F28" s="129"/>
      <c r="G28" s="129"/>
      <c r="H28" s="129"/>
      <c r="I28" s="129"/>
      <c r="J28" s="129"/>
      <c r="K28" s="129"/>
      <c r="L28" s="129"/>
      <c r="M28" s="129"/>
      <c r="N28" s="129"/>
      <c r="O28" s="129"/>
      <c r="P28" s="30"/>
      <c r="Q28" s="30"/>
      <c r="R28" s="30"/>
      <c r="S28" s="30"/>
      <c r="T28" s="30"/>
    </row>
    <row r="29" spans="1:20" s="30" customFormat="1" ht="35.25" customHeight="1">
      <c r="A29" s="147" t="s">
        <v>15</v>
      </c>
      <c r="B29" s="147"/>
      <c r="C29" s="147"/>
      <c r="D29" s="147"/>
      <c r="E29" s="147"/>
      <c r="F29" s="147"/>
      <c r="G29" s="147"/>
      <c r="H29" s="147"/>
      <c r="I29" s="147"/>
      <c r="J29" s="147"/>
      <c r="K29" s="147"/>
      <c r="L29" s="147"/>
      <c r="M29" s="147"/>
      <c r="N29" s="147"/>
      <c r="O29" s="129"/>
    </row>
    <row r="30" spans="1:20" s="30" customFormat="1">
      <c r="B30" s="129"/>
      <c r="C30" s="129"/>
      <c r="D30" s="129"/>
      <c r="E30" s="129"/>
      <c r="F30" s="129"/>
      <c r="G30" s="129"/>
      <c r="H30" s="129"/>
      <c r="I30" s="129"/>
      <c r="J30" s="129"/>
      <c r="K30" s="129"/>
      <c r="L30" s="129"/>
      <c r="M30" s="129"/>
      <c r="N30" s="129"/>
      <c r="O30" s="129"/>
    </row>
    <row r="31" spans="1:20" ht="40.5" customHeight="1">
      <c r="A31" s="147" t="s">
        <v>16</v>
      </c>
      <c r="B31" s="147"/>
      <c r="C31" s="147"/>
      <c r="D31" s="147"/>
      <c r="E31" s="147"/>
      <c r="F31" s="147"/>
      <c r="G31" s="147"/>
      <c r="H31" s="147"/>
      <c r="I31" s="147"/>
      <c r="J31" s="147"/>
      <c r="K31" s="147"/>
      <c r="L31" s="147"/>
      <c r="M31" s="147"/>
      <c r="N31" s="147"/>
      <c r="O31" s="129"/>
      <c r="P31" s="30"/>
      <c r="Q31" s="30"/>
      <c r="R31" s="30"/>
      <c r="S31" s="30"/>
      <c r="T31" s="30"/>
    </row>
    <row r="32" spans="1:20" s="30" customFormat="1" ht="16.5" customHeight="1">
      <c r="A32" s="138"/>
      <c r="B32" s="138"/>
      <c r="C32" s="138"/>
      <c r="D32" s="138"/>
      <c r="E32" s="138"/>
      <c r="F32" s="138"/>
      <c r="G32" s="138"/>
      <c r="H32" s="138"/>
      <c r="I32" s="138"/>
      <c r="J32" s="138"/>
      <c r="K32" s="138"/>
      <c r="L32" s="138"/>
      <c r="M32" s="138"/>
      <c r="N32" s="138"/>
      <c r="O32" s="129"/>
    </row>
    <row r="33" spans="1:15" s="30" customFormat="1" ht="115.5" customHeight="1">
      <c r="A33" s="147" t="s">
        <v>17</v>
      </c>
      <c r="B33" s="147"/>
      <c r="C33" s="147"/>
      <c r="D33" s="147"/>
      <c r="E33" s="147"/>
      <c r="F33" s="147"/>
      <c r="G33" s="147"/>
      <c r="H33" s="147"/>
      <c r="I33" s="147"/>
      <c r="J33" s="147"/>
      <c r="K33" s="147"/>
      <c r="L33" s="147"/>
      <c r="M33" s="147"/>
      <c r="N33" s="147"/>
      <c r="O33" s="147"/>
    </row>
    <row r="34" spans="1:15">
      <c r="A34" s="129"/>
      <c r="B34" s="129"/>
      <c r="C34" s="129"/>
      <c r="D34" s="129"/>
      <c r="E34" s="129"/>
      <c r="F34" s="129"/>
      <c r="G34" s="129"/>
      <c r="H34" s="129"/>
      <c r="I34" s="129"/>
      <c r="J34" s="129"/>
      <c r="K34" s="129"/>
      <c r="L34" s="129"/>
      <c r="M34" s="129"/>
      <c r="N34" s="129"/>
      <c r="O34" s="129"/>
    </row>
    <row r="35" spans="1:15" ht="58.5" customHeight="1">
      <c r="A35" s="147" t="s">
        <v>18</v>
      </c>
      <c r="B35" s="147"/>
      <c r="C35" s="147"/>
      <c r="D35" s="147"/>
      <c r="E35" s="147"/>
      <c r="F35" s="147"/>
      <c r="G35" s="147"/>
      <c r="H35" s="147"/>
      <c r="I35" s="147"/>
      <c r="J35" s="147"/>
      <c r="K35" s="147"/>
      <c r="L35" s="147"/>
      <c r="M35" s="147"/>
      <c r="N35" s="147"/>
      <c r="O35" s="129"/>
    </row>
    <row r="36" spans="1:15">
      <c r="A36" s="129"/>
      <c r="B36" s="129"/>
      <c r="C36" s="129"/>
      <c r="D36" s="129"/>
      <c r="E36" s="129"/>
      <c r="F36" s="129"/>
      <c r="G36" s="129"/>
      <c r="H36" s="129"/>
      <c r="I36" s="129"/>
      <c r="J36" s="129"/>
      <c r="K36" s="129"/>
      <c r="L36" s="129"/>
      <c r="M36" s="129"/>
      <c r="N36" s="129"/>
      <c r="O36" s="129"/>
    </row>
    <row r="37" spans="1:15" ht="18.75">
      <c r="A37" s="132" t="s">
        <v>19</v>
      </c>
      <c r="B37" s="129"/>
      <c r="C37" s="129"/>
      <c r="D37" s="129"/>
      <c r="E37" s="129"/>
      <c r="F37" s="129"/>
      <c r="G37" s="129"/>
      <c r="H37" s="129"/>
      <c r="I37" s="129"/>
      <c r="J37" s="129"/>
      <c r="K37" s="129"/>
      <c r="L37" s="129"/>
      <c r="M37" s="129"/>
      <c r="N37" s="129"/>
      <c r="O37" s="129"/>
    </row>
    <row r="38" spans="1:15">
      <c r="A38" s="129"/>
      <c r="B38" s="129"/>
      <c r="C38" s="129"/>
      <c r="D38" s="129"/>
      <c r="E38" s="129"/>
      <c r="F38" s="129"/>
      <c r="G38" s="129"/>
      <c r="H38" s="129"/>
      <c r="I38" s="129"/>
      <c r="J38" s="129"/>
      <c r="K38" s="129"/>
      <c r="L38" s="129"/>
      <c r="M38" s="129"/>
      <c r="N38" s="129"/>
      <c r="O38" s="129"/>
    </row>
    <row r="39" spans="1:15">
      <c r="A39" s="129"/>
      <c r="B39" s="129"/>
      <c r="C39" s="129"/>
      <c r="D39" s="129"/>
      <c r="E39" s="129"/>
      <c r="F39" s="129"/>
      <c r="G39" s="129"/>
      <c r="H39" s="129"/>
      <c r="I39" s="129"/>
      <c r="J39" s="129"/>
      <c r="K39" s="129"/>
      <c r="L39" s="129"/>
      <c r="M39" s="129"/>
      <c r="N39" s="129"/>
      <c r="O39" s="129"/>
    </row>
    <row r="40" spans="1:15">
      <c r="A40" s="129"/>
      <c r="B40" s="129"/>
      <c r="C40" s="129"/>
      <c r="D40" s="129"/>
      <c r="E40" s="129"/>
      <c r="F40" s="129"/>
      <c r="G40" s="129"/>
      <c r="H40" s="129"/>
      <c r="I40" s="129"/>
      <c r="J40" s="129"/>
      <c r="K40" s="129"/>
      <c r="L40" s="129"/>
      <c r="M40" s="129"/>
      <c r="N40" s="129"/>
      <c r="O40" s="129"/>
    </row>
    <row r="41" spans="1:15">
      <c r="A41" s="129"/>
      <c r="B41" s="129"/>
      <c r="C41" s="129"/>
      <c r="D41" s="129"/>
      <c r="E41" s="129"/>
      <c r="F41" s="129"/>
      <c r="G41" s="129"/>
      <c r="H41" s="129"/>
      <c r="I41" s="129"/>
      <c r="J41" s="129"/>
      <c r="K41" s="129"/>
      <c r="L41" s="129"/>
      <c r="M41" s="129"/>
      <c r="N41" s="129"/>
      <c r="O41" s="129"/>
    </row>
    <row r="42" spans="1:15">
      <c r="A42" s="129"/>
      <c r="B42" s="129"/>
      <c r="C42" s="129"/>
      <c r="D42" s="129"/>
      <c r="E42" s="129"/>
      <c r="F42" s="129"/>
      <c r="G42" s="129"/>
      <c r="H42" s="129"/>
      <c r="I42" s="129"/>
      <c r="J42" s="129"/>
      <c r="K42" s="129"/>
      <c r="L42" s="129"/>
      <c r="M42" s="129"/>
      <c r="N42" s="129"/>
      <c r="O42" s="129"/>
    </row>
    <row r="43" spans="1:15">
      <c r="A43" s="129"/>
      <c r="B43" s="129"/>
      <c r="C43" s="129"/>
      <c r="D43" s="129"/>
      <c r="E43" s="129"/>
      <c r="F43" s="129"/>
      <c r="G43" s="129"/>
      <c r="H43" s="129"/>
      <c r="I43" s="129"/>
      <c r="J43" s="129"/>
      <c r="K43" s="129"/>
      <c r="L43" s="129"/>
      <c r="M43" s="129"/>
      <c r="N43" s="129"/>
      <c r="O43" s="129"/>
    </row>
    <row r="44" spans="1:15">
      <c r="A44" s="129"/>
      <c r="B44" s="129"/>
      <c r="C44" s="129"/>
      <c r="D44" s="129"/>
      <c r="E44" s="129"/>
      <c r="F44" s="129"/>
      <c r="G44" s="129"/>
      <c r="H44" s="129"/>
      <c r="I44" s="129"/>
      <c r="J44" s="129"/>
      <c r="K44" s="129"/>
      <c r="L44" s="129"/>
      <c r="M44" s="129"/>
      <c r="N44" s="129"/>
      <c r="O44" s="129"/>
    </row>
    <row r="45" spans="1:15">
      <c r="A45" s="129"/>
      <c r="B45" s="129"/>
      <c r="C45" s="129"/>
      <c r="D45" s="129"/>
      <c r="E45" s="129"/>
      <c r="F45" s="129"/>
      <c r="G45" s="30"/>
      <c r="H45" s="30"/>
      <c r="I45" s="30"/>
      <c r="J45" s="30"/>
      <c r="K45" s="30"/>
      <c r="L45" s="30"/>
      <c r="M45" s="30"/>
      <c r="N45" s="30"/>
      <c r="O45" s="30"/>
    </row>
    <row r="47" spans="1:15">
      <c r="A47" s="30"/>
      <c r="B47" s="30"/>
      <c r="C47" s="30"/>
      <c r="D47" s="30"/>
      <c r="E47" s="30"/>
      <c r="F47" s="30"/>
      <c r="G47" s="30"/>
      <c r="H47" s="30"/>
      <c r="I47" s="30"/>
      <c r="J47" s="30"/>
      <c r="K47" s="30"/>
      <c r="L47" s="30"/>
      <c r="M47" s="30"/>
      <c r="N47" s="30"/>
      <c r="O47" s="30"/>
    </row>
  </sheetData>
  <mergeCells count="14">
    <mergeCell ref="A35:N35"/>
    <mergeCell ref="A27:N27"/>
    <mergeCell ref="A31:N31"/>
    <mergeCell ref="A2:N2"/>
    <mergeCell ref="C1:N1"/>
    <mergeCell ref="A29:N29"/>
    <mergeCell ref="A33:O33"/>
    <mergeCell ref="A7:N7"/>
    <mergeCell ref="A9:N9"/>
    <mergeCell ref="A11:N11"/>
    <mergeCell ref="A13:N13"/>
    <mergeCell ref="A15:N15"/>
    <mergeCell ref="A17:N17"/>
    <mergeCell ref="A25:N2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38"/>
  <sheetViews>
    <sheetView showGridLines="0" zoomScale="80" zoomScaleNormal="80" workbookViewId="0">
      <selection activeCell="C18" sqref="C18"/>
    </sheetView>
  </sheetViews>
  <sheetFormatPr defaultColWidth="9.140625" defaultRowHeight="15"/>
  <cols>
    <col min="1" max="1" width="8.7109375" style="30" customWidth="1"/>
    <col min="2" max="2" width="70.5703125" style="30" customWidth="1"/>
    <col min="3" max="6" width="9.140625" style="30"/>
    <col min="7" max="7" width="14.7109375" style="30" customWidth="1"/>
    <col min="8" max="16384" width="9.140625" style="30"/>
  </cols>
  <sheetData>
    <row r="1" spans="1:21" ht="18.75">
      <c r="A1" s="21" t="s">
        <v>20</v>
      </c>
      <c r="B1" s="21"/>
      <c r="C1" s="21"/>
      <c r="D1" s="21"/>
      <c r="E1" s="21"/>
      <c r="F1" s="21"/>
      <c r="G1" s="4"/>
      <c r="H1" s="4"/>
      <c r="I1" s="4"/>
      <c r="J1" s="4"/>
    </row>
    <row r="3" spans="1:21">
      <c r="B3" s="5" t="s">
        <v>21</v>
      </c>
    </row>
    <row r="4" spans="1:21">
      <c r="B4" s="2" t="s">
        <v>22</v>
      </c>
      <c r="C4" s="180"/>
      <c r="D4" s="181"/>
      <c r="E4" s="181"/>
      <c r="F4" s="181"/>
      <c r="G4" s="181"/>
      <c r="H4" s="181"/>
      <c r="I4" s="181"/>
      <c r="J4" s="182"/>
      <c r="L4" s="30" t="str">
        <f>B57</f>
        <v xml:space="preserve">Mesures générales </v>
      </c>
      <c r="M4" s="30" t="str">
        <f>B76</f>
        <v xml:space="preserve">Mesures pour les soins des résidents en isolement </v>
      </c>
      <c r="N4" s="30" t="str">
        <f>B96</f>
        <v>Nettoyage et désinfection</v>
      </c>
      <c r="O4" s="30" t="str">
        <f>B113</f>
        <v>Gestion des déchets</v>
      </c>
      <c r="P4" s="30" t="str">
        <f>B125</f>
        <v>Gestion du linge</v>
      </c>
      <c r="Q4" s="30" t="str">
        <f>B141</f>
        <v>Gestion de la nourriture</v>
      </c>
      <c r="R4" s="30" t="str">
        <f>B156</f>
        <v>Santé mentale</v>
      </c>
      <c r="S4" s="30" t="str">
        <f>B172</f>
        <v xml:space="preserve">Communication </v>
      </c>
      <c r="T4" s="30" t="str">
        <f>B188</f>
        <v>Affiches et visuels disponibles aux endroits stratégiques</v>
      </c>
      <c r="U4" s="30" t="str">
        <f>B205</f>
        <v>Surveillance médicale du résident</v>
      </c>
    </row>
    <row r="5" spans="1:21">
      <c r="B5" s="1" t="s">
        <v>23</v>
      </c>
      <c r="C5" s="180"/>
      <c r="D5" s="181"/>
      <c r="E5" s="181"/>
      <c r="F5" s="181"/>
      <c r="G5" s="181"/>
      <c r="H5" s="181"/>
      <c r="I5" s="181"/>
      <c r="J5" s="182"/>
      <c r="L5" s="79">
        <f>C74</f>
        <v>66.666666666666657</v>
      </c>
      <c r="M5" s="79">
        <f>C94</f>
        <v>53.333333333333336</v>
      </c>
      <c r="N5" s="79">
        <f>C111</f>
        <v>61.53846153846154</v>
      </c>
      <c r="O5" s="79">
        <f>C123</f>
        <v>14.285714285714285</v>
      </c>
      <c r="P5" s="79">
        <f>C139</f>
        <v>50</v>
      </c>
      <c r="Q5" s="79">
        <f>C154</f>
        <v>66.666666666666657</v>
      </c>
      <c r="R5" s="79">
        <f>C166</f>
        <v>66.666666666666657</v>
      </c>
      <c r="S5" s="79">
        <f>C181</f>
        <v>50</v>
      </c>
      <c r="T5" s="79">
        <f>C203</f>
        <v>66.666666666666657</v>
      </c>
      <c r="U5" s="79">
        <f>C221</f>
        <v>80</v>
      </c>
    </row>
    <row r="6" spans="1:21">
      <c r="B6" s="2" t="s">
        <v>24</v>
      </c>
      <c r="C6" s="180"/>
      <c r="D6" s="181"/>
      <c r="E6" s="181"/>
      <c r="F6" s="181"/>
      <c r="G6" s="181"/>
      <c r="H6" s="181"/>
      <c r="I6" s="181"/>
      <c r="J6" s="182"/>
    </row>
    <row r="7" spans="1:21">
      <c r="B7" s="1" t="s">
        <v>25</v>
      </c>
      <c r="C7" s="180"/>
      <c r="D7" s="181"/>
      <c r="E7" s="181"/>
      <c r="F7" s="181"/>
      <c r="G7" s="181"/>
      <c r="H7" s="181"/>
      <c r="I7" s="181"/>
      <c r="J7" s="182"/>
    </row>
    <row r="8" spans="1:21">
      <c r="B8" s="1" t="s">
        <v>26</v>
      </c>
      <c r="C8" s="180"/>
      <c r="D8" s="181"/>
      <c r="E8" s="181"/>
      <c r="F8" s="181"/>
      <c r="G8" s="181"/>
      <c r="H8" s="181"/>
      <c r="I8" s="181"/>
      <c r="J8" s="182"/>
    </row>
    <row r="9" spans="1:21">
      <c r="B9" s="1" t="s">
        <v>27</v>
      </c>
      <c r="C9" s="194"/>
      <c r="D9" s="195"/>
      <c r="E9" s="195"/>
      <c r="F9" s="195"/>
      <c r="G9" s="195"/>
      <c r="H9" s="195"/>
      <c r="I9" s="195"/>
      <c r="J9" s="196"/>
      <c r="K9" s="12" t="s">
        <v>28</v>
      </c>
      <c r="L9" s="12" t="s">
        <v>29</v>
      </c>
      <c r="M9" s="12" t="s">
        <v>30</v>
      </c>
    </row>
    <row r="10" spans="1:21">
      <c r="B10" s="1" t="s">
        <v>31</v>
      </c>
      <c r="C10" s="211"/>
      <c r="D10" s="212"/>
      <c r="E10" s="213"/>
      <c r="F10" s="200" t="s">
        <v>32</v>
      </c>
      <c r="G10" s="210"/>
      <c r="H10" s="200" t="s">
        <v>33</v>
      </c>
      <c r="I10" s="201"/>
      <c r="J10" s="202"/>
    </row>
    <row r="11" spans="1:21">
      <c r="B11" s="3" t="s">
        <v>34</v>
      </c>
      <c r="C11" s="180"/>
      <c r="D11" s="181"/>
      <c r="E11" s="181"/>
      <c r="F11" s="181"/>
      <c r="G11" s="181"/>
      <c r="H11" s="181"/>
      <c r="I11" s="181"/>
      <c r="J11" s="182"/>
    </row>
    <row r="12" spans="1:21">
      <c r="B12" s="3" t="s">
        <v>35</v>
      </c>
      <c r="C12" s="180"/>
      <c r="D12" s="181"/>
      <c r="E12" s="181"/>
      <c r="F12" s="181"/>
      <c r="G12" s="181"/>
      <c r="H12" s="181"/>
      <c r="I12" s="181"/>
      <c r="J12" s="182"/>
    </row>
    <row r="13" spans="1:21">
      <c r="B13" s="3" t="s">
        <v>36</v>
      </c>
      <c r="C13" s="180"/>
      <c r="D13" s="181"/>
      <c r="E13" s="181"/>
      <c r="F13" s="181"/>
      <c r="G13" s="181"/>
      <c r="H13" s="181"/>
      <c r="I13" s="181"/>
      <c r="J13" s="182"/>
    </row>
    <row r="14" spans="1:21">
      <c r="B14" s="3" t="s">
        <v>37</v>
      </c>
      <c r="C14" s="211"/>
      <c r="D14" s="212"/>
      <c r="E14" s="213"/>
      <c r="F14" s="200" t="s">
        <v>38</v>
      </c>
      <c r="G14" s="210"/>
      <c r="H14" s="200" t="s">
        <v>33</v>
      </c>
      <c r="I14" s="201"/>
      <c r="J14" s="202"/>
    </row>
    <row r="16" spans="1:21">
      <c r="B16" s="5" t="s">
        <v>39</v>
      </c>
    </row>
    <row r="17" spans="2:3">
      <c r="B17" s="3" t="s">
        <v>40</v>
      </c>
      <c r="C17" s="112"/>
    </row>
    <row r="18" spans="2:3">
      <c r="B18" s="3" t="s">
        <v>41</v>
      </c>
      <c r="C18" s="112"/>
    </row>
    <row r="19" spans="2:3">
      <c r="B19" s="3" t="s">
        <v>42</v>
      </c>
      <c r="C19" s="137" t="e">
        <f>C18/C17</f>
        <v>#DIV/0!</v>
      </c>
    </row>
    <row r="21" spans="2:3">
      <c r="B21" s="5" t="s">
        <v>43</v>
      </c>
    </row>
    <row r="22" spans="2:3">
      <c r="B22" s="3" t="s">
        <v>44</v>
      </c>
      <c r="C22" s="112"/>
    </row>
    <row r="23" spans="2:3">
      <c r="B23" s="3" t="s">
        <v>45</v>
      </c>
      <c r="C23" s="112"/>
    </row>
    <row r="24" spans="2:3">
      <c r="B24" s="3" t="s">
        <v>46</v>
      </c>
      <c r="C24" s="112"/>
    </row>
    <row r="25" spans="2:3">
      <c r="B25" s="3" t="s">
        <v>47</v>
      </c>
      <c r="C25" s="112"/>
    </row>
    <row r="26" spans="2:3">
      <c r="B26" s="3" t="s">
        <v>48</v>
      </c>
      <c r="C26" s="112"/>
    </row>
    <row r="27" spans="2:3">
      <c r="B27" s="3" t="s">
        <v>49</v>
      </c>
      <c r="C27" s="112"/>
    </row>
    <row r="28" spans="2:3">
      <c r="B28" s="3" t="s">
        <v>50</v>
      </c>
      <c r="C28" s="137" t="e">
        <f>C26/C25</f>
        <v>#DIV/0!</v>
      </c>
    </row>
    <row r="30" spans="2:3">
      <c r="B30" s="5" t="s">
        <v>51</v>
      </c>
    </row>
    <row r="31" spans="2:3">
      <c r="B31" s="3" t="s">
        <v>52</v>
      </c>
      <c r="C31" s="113"/>
    </row>
    <row r="32" spans="2:3">
      <c r="B32" s="3" t="s">
        <v>53</v>
      </c>
      <c r="C32" s="113"/>
    </row>
    <row r="33" spans="1:10">
      <c r="B33" s="3" t="s">
        <v>54</v>
      </c>
      <c r="C33" s="113"/>
      <c r="D33" s="18"/>
    </row>
    <row r="34" spans="1:10">
      <c r="B34" s="3" t="s">
        <v>55</v>
      </c>
      <c r="C34" s="113"/>
    </row>
    <row r="35" spans="1:10">
      <c r="B35" s="19" t="s">
        <v>56</v>
      </c>
      <c r="C35" s="113"/>
    </row>
    <row r="36" spans="1:10">
      <c r="B36" s="104" t="str">
        <f>'A imprimer'!B30</f>
        <v>Nombre de patients hospitalisés</v>
      </c>
      <c r="C36" s="113"/>
    </row>
    <row r="37" spans="1:10">
      <c r="B37" s="20" t="s">
        <v>57</v>
      </c>
      <c r="C37" s="114"/>
    </row>
    <row r="38" spans="1:10">
      <c r="B38" s="216" t="s">
        <v>58</v>
      </c>
      <c r="C38" s="217"/>
      <c r="D38" s="217"/>
      <c r="E38" s="217"/>
      <c r="F38" s="217"/>
      <c r="G38" s="218"/>
    </row>
    <row r="39" spans="1:10">
      <c r="B39" s="207"/>
      <c r="C39" s="208"/>
      <c r="D39" s="208"/>
      <c r="E39" s="208"/>
      <c r="F39" s="208"/>
      <c r="G39" s="209"/>
    </row>
    <row r="41" spans="1:10" ht="28.15" customHeight="1">
      <c r="A41" s="7" t="s">
        <v>59</v>
      </c>
      <c r="B41" s="10" t="s">
        <v>60</v>
      </c>
      <c r="C41" s="6"/>
      <c r="D41" s="179" t="s">
        <v>61</v>
      </c>
      <c r="E41" s="179"/>
      <c r="F41" s="179"/>
      <c r="G41" s="179"/>
      <c r="H41" s="80" t="s">
        <v>62</v>
      </c>
      <c r="I41" s="80" t="s">
        <v>63</v>
      </c>
      <c r="J41" s="80" t="s">
        <v>64</v>
      </c>
    </row>
    <row r="42" spans="1:10">
      <c r="A42" s="2" t="s">
        <v>65</v>
      </c>
      <c r="B42" s="11" t="str">
        <f>'A imprimer'!B38</f>
        <v xml:space="preserve">Il y a une cellule de crise en place dans l'établissement </v>
      </c>
      <c r="C42" s="115" t="s">
        <v>62</v>
      </c>
      <c r="D42" s="180"/>
      <c r="E42" s="181"/>
      <c r="F42" s="181"/>
      <c r="G42" s="182"/>
    </row>
    <row r="43" spans="1:10">
      <c r="A43" s="2" t="s">
        <v>66</v>
      </c>
      <c r="B43" s="11" t="str">
        <f>'A imprimer'!B39</f>
        <v xml:space="preserve">Le dépistage est réalisé dans l'établissement </v>
      </c>
      <c r="C43" s="115" t="s">
        <v>62</v>
      </c>
      <c r="D43" s="180"/>
      <c r="E43" s="181"/>
      <c r="F43" s="181"/>
      <c r="G43" s="182"/>
    </row>
    <row r="44" spans="1:10">
      <c r="A44" s="2" t="s">
        <v>67</v>
      </c>
      <c r="B44" s="11" t="str">
        <f>'A imprimer'!B40</f>
        <v xml:space="preserve">Il y a un nombre suffisant de personnel médical </v>
      </c>
      <c r="C44" s="115" t="s">
        <v>63</v>
      </c>
      <c r="D44" s="180"/>
      <c r="E44" s="181"/>
      <c r="F44" s="181"/>
      <c r="G44" s="182"/>
    </row>
    <row r="45" spans="1:10">
      <c r="A45" s="2" t="s">
        <v>68</v>
      </c>
      <c r="B45" s="11" t="str">
        <f>'A imprimer'!B41</f>
        <v>Il y a un(e) directeur/directrice des soins infirmiers</v>
      </c>
      <c r="C45" s="115" t="s">
        <v>63</v>
      </c>
      <c r="D45" s="180"/>
      <c r="E45" s="181"/>
      <c r="F45" s="181"/>
      <c r="G45" s="182"/>
    </row>
    <row r="46" spans="1:10">
      <c r="A46" s="2" t="s">
        <v>69</v>
      </c>
      <c r="B46" s="11" t="str">
        <f>'A imprimer'!B42</f>
        <v xml:space="preserve">Il y a un nombre suffisant de personnel non-médical </v>
      </c>
      <c r="C46" s="115" t="s">
        <v>63</v>
      </c>
      <c r="D46" s="180"/>
      <c r="E46" s="181"/>
      <c r="F46" s="181"/>
      <c r="G46" s="182"/>
    </row>
    <row r="47" spans="1:10" ht="15.75" customHeight="1">
      <c r="A47" s="2" t="s">
        <v>70</v>
      </c>
      <c r="B47" s="11" t="str">
        <f>'A imprimer'!B43</f>
        <v xml:space="preserve">Il y a un nombre suffisant de matériel pour l'hygiène des mains </v>
      </c>
      <c r="C47" s="115" t="s">
        <v>63</v>
      </c>
      <c r="D47" s="180"/>
      <c r="E47" s="181"/>
      <c r="F47" s="181"/>
      <c r="G47" s="182"/>
    </row>
    <row r="48" spans="1:10">
      <c r="A48" s="2" t="s">
        <v>71</v>
      </c>
      <c r="B48" s="11" t="str">
        <f>'A imprimer'!B44</f>
        <v>Il y a un nombre suffisant de masques FFP2</v>
      </c>
      <c r="C48" s="115" t="s">
        <v>63</v>
      </c>
      <c r="D48" s="180"/>
      <c r="E48" s="181"/>
      <c r="F48" s="181"/>
      <c r="G48" s="182"/>
    </row>
    <row r="49" spans="1:7">
      <c r="A49" s="2" t="s">
        <v>72</v>
      </c>
      <c r="B49" s="11" t="str">
        <f>'A imprimer'!B45</f>
        <v xml:space="preserve">Il y a un nombre suffisant de masques chirurgicaux </v>
      </c>
      <c r="C49" s="115" t="s">
        <v>62</v>
      </c>
      <c r="D49" s="180"/>
      <c r="E49" s="181"/>
      <c r="F49" s="181"/>
      <c r="G49" s="182"/>
    </row>
    <row r="50" spans="1:7">
      <c r="A50" s="2" t="s">
        <v>73</v>
      </c>
      <c r="B50" s="11" t="str">
        <f>'A imprimer'!B46</f>
        <v xml:space="preserve">Il y a un nombre suffisant de blouse de protection </v>
      </c>
      <c r="C50" s="115" t="s">
        <v>63</v>
      </c>
      <c r="D50" s="180"/>
      <c r="E50" s="181"/>
      <c r="F50" s="181"/>
      <c r="G50" s="182"/>
    </row>
    <row r="51" spans="1:7">
      <c r="A51" s="2" t="s">
        <v>74</v>
      </c>
      <c r="B51" s="11" t="str">
        <f>'A imprimer'!B47</f>
        <v>Les autres EPI sont-ils disponibles en nombre suffisant ?</v>
      </c>
      <c r="C51" s="115" t="s">
        <v>62</v>
      </c>
      <c r="D51" s="180"/>
      <c r="E51" s="181"/>
      <c r="F51" s="181"/>
      <c r="G51" s="182"/>
    </row>
    <row r="52" spans="1:7">
      <c r="A52" s="2" t="s">
        <v>75</v>
      </c>
      <c r="B52" s="11" t="str">
        <f>'A imprimer'!B48</f>
        <v xml:space="preserve">Il y a un nombre suffisant de détergent/désinfectant </v>
      </c>
      <c r="C52" s="115" t="s">
        <v>62</v>
      </c>
      <c r="D52" s="180"/>
      <c r="E52" s="181"/>
      <c r="F52" s="181"/>
      <c r="G52" s="182"/>
    </row>
    <row r="53" spans="1:7">
      <c r="A53" s="2" t="s">
        <v>76</v>
      </c>
      <c r="B53" s="11" t="str">
        <f>'A imprimer'!B49</f>
        <v xml:space="preserve">Il y a un nombre suffisant de linceuls  </v>
      </c>
      <c r="C53" s="115" t="s">
        <v>63</v>
      </c>
      <c r="D53" s="141"/>
      <c r="E53" s="142"/>
      <c r="F53" s="142"/>
      <c r="G53" s="143"/>
    </row>
    <row r="54" spans="1:7" ht="30.75" thickBot="1">
      <c r="A54" s="2" t="s">
        <v>77</v>
      </c>
      <c r="B54" s="11" t="str">
        <f>'A imprimer'!B50</f>
        <v xml:space="preserve">Des alternatives sont proposées en cas de rupture en EPI (ex: masques en tissus, tabliers de protection, blouses patient) </v>
      </c>
      <c r="C54" s="115" t="s">
        <v>63</v>
      </c>
      <c r="D54" s="180"/>
      <c r="E54" s="181"/>
      <c r="F54" s="181"/>
      <c r="G54" s="182"/>
    </row>
    <row r="55" spans="1:7" ht="15.75" thickBot="1">
      <c r="A55" s="14"/>
      <c r="B55" s="14"/>
      <c r="C55" s="16">
        <f>D55/F55*100</f>
        <v>38.461538461538467</v>
      </c>
      <c r="D55" s="22">
        <f>COUNTIF(C42:C54, "oui")</f>
        <v>5</v>
      </c>
      <c r="E55" s="22">
        <f>COUNTIF(C42:C54, "non")</f>
        <v>8</v>
      </c>
      <c r="F55" s="22">
        <f>D55+E55</f>
        <v>13</v>
      </c>
      <c r="G55" s="26"/>
    </row>
    <row r="57" spans="1:7">
      <c r="A57" s="7" t="s">
        <v>78</v>
      </c>
      <c r="B57" s="7" t="s">
        <v>79</v>
      </c>
      <c r="C57" s="6"/>
      <c r="D57" s="6"/>
      <c r="E57" s="6"/>
      <c r="F57" s="6"/>
      <c r="G57" s="6"/>
    </row>
    <row r="58" spans="1:7" ht="30">
      <c r="A58" s="2" t="s">
        <v>80</v>
      </c>
      <c r="B58" s="11" t="s">
        <v>81</v>
      </c>
      <c r="C58" s="115" t="s">
        <v>62</v>
      </c>
      <c r="D58" s="180"/>
      <c r="E58" s="181"/>
      <c r="F58" s="181"/>
      <c r="G58" s="182"/>
    </row>
    <row r="59" spans="1:7">
      <c r="A59" s="2" t="s">
        <v>82</v>
      </c>
      <c r="B59" s="11" t="s">
        <v>83</v>
      </c>
      <c r="C59" s="115" t="s">
        <v>62</v>
      </c>
      <c r="D59" s="180"/>
      <c r="E59" s="181"/>
      <c r="F59" s="181"/>
      <c r="G59" s="182"/>
    </row>
    <row r="60" spans="1:7" ht="33.75" customHeight="1">
      <c r="A60" s="2" t="s">
        <v>84</v>
      </c>
      <c r="B60" s="11" t="s">
        <v>85</v>
      </c>
      <c r="C60" s="115" t="s">
        <v>62</v>
      </c>
      <c r="D60" s="180"/>
      <c r="E60" s="181"/>
      <c r="F60" s="181"/>
      <c r="G60" s="182"/>
    </row>
    <row r="61" spans="1:7" ht="30">
      <c r="A61" s="2" t="s">
        <v>86</v>
      </c>
      <c r="B61" s="11" t="s">
        <v>87</v>
      </c>
      <c r="C61" s="115" t="s">
        <v>63</v>
      </c>
      <c r="D61" s="180"/>
      <c r="E61" s="181"/>
      <c r="F61" s="181"/>
      <c r="G61" s="182"/>
    </row>
    <row r="62" spans="1:7">
      <c r="A62" s="2" t="s">
        <v>88</v>
      </c>
      <c r="B62" s="11" t="s">
        <v>89</v>
      </c>
      <c r="C62" s="115" t="s">
        <v>62</v>
      </c>
      <c r="D62" s="180"/>
      <c r="E62" s="181"/>
      <c r="F62" s="181"/>
      <c r="G62" s="182"/>
    </row>
    <row r="63" spans="1:7">
      <c r="A63" s="2" t="s">
        <v>90</v>
      </c>
      <c r="B63" s="11" t="s">
        <v>91</v>
      </c>
      <c r="C63" s="115" t="s">
        <v>62</v>
      </c>
      <c r="D63" s="180"/>
      <c r="E63" s="181"/>
      <c r="F63" s="181"/>
      <c r="G63" s="182"/>
    </row>
    <row r="64" spans="1:7" ht="28.5" customHeight="1">
      <c r="A64" s="2" t="s">
        <v>92</v>
      </c>
      <c r="B64" s="11" t="s">
        <v>93</v>
      </c>
      <c r="C64" s="115" t="s">
        <v>63</v>
      </c>
      <c r="D64" s="180"/>
      <c r="E64" s="181"/>
      <c r="F64" s="181"/>
      <c r="G64" s="182"/>
    </row>
    <row r="65" spans="1:7">
      <c r="A65" s="2" t="s">
        <v>94</v>
      </c>
      <c r="B65" s="11" t="s">
        <v>95</v>
      </c>
      <c r="C65" s="115" t="s">
        <v>63</v>
      </c>
      <c r="D65" s="180"/>
      <c r="E65" s="181"/>
      <c r="F65" s="181"/>
      <c r="G65" s="182"/>
    </row>
    <row r="66" spans="1:7">
      <c r="A66" s="2" t="s">
        <v>96</v>
      </c>
      <c r="B66" s="11" t="s">
        <v>97</v>
      </c>
      <c r="C66" s="115" t="s">
        <v>63</v>
      </c>
      <c r="D66" s="180"/>
      <c r="E66" s="181"/>
      <c r="F66" s="181"/>
      <c r="G66" s="182"/>
    </row>
    <row r="67" spans="1:7" ht="45.6" customHeight="1">
      <c r="A67" s="2" t="s">
        <v>98</v>
      </c>
      <c r="B67" s="11" t="s">
        <v>99</v>
      </c>
      <c r="C67" s="115" t="s">
        <v>62</v>
      </c>
      <c r="D67" s="180"/>
      <c r="E67" s="181"/>
      <c r="F67" s="181"/>
      <c r="G67" s="182"/>
    </row>
    <row r="68" spans="1:7" ht="30">
      <c r="A68" s="2" t="s">
        <v>100</v>
      </c>
      <c r="B68" s="11" t="s">
        <v>101</v>
      </c>
      <c r="C68" s="115" t="s">
        <v>62</v>
      </c>
      <c r="D68" s="180"/>
      <c r="E68" s="181"/>
      <c r="F68" s="181"/>
      <c r="G68" s="182"/>
    </row>
    <row r="69" spans="1:7">
      <c r="A69" s="2" t="s">
        <v>102</v>
      </c>
      <c r="B69" s="11" t="s">
        <v>103</v>
      </c>
      <c r="C69" s="115" t="s">
        <v>63</v>
      </c>
      <c r="D69" s="180"/>
      <c r="E69" s="181"/>
      <c r="F69" s="181"/>
      <c r="G69" s="182"/>
    </row>
    <row r="70" spans="1:7" ht="30">
      <c r="A70" s="2" t="s">
        <v>104</v>
      </c>
      <c r="B70" s="11" t="s">
        <v>105</v>
      </c>
      <c r="C70" s="115" t="s">
        <v>62</v>
      </c>
      <c r="D70" s="180"/>
      <c r="E70" s="181"/>
      <c r="F70" s="181"/>
      <c r="G70" s="182"/>
    </row>
    <row r="71" spans="1:7">
      <c r="A71" s="2" t="s">
        <v>106</v>
      </c>
      <c r="B71" s="11" t="s">
        <v>107</v>
      </c>
      <c r="C71" s="115" t="s">
        <v>62</v>
      </c>
      <c r="D71" s="180"/>
      <c r="E71" s="181"/>
      <c r="F71" s="181"/>
      <c r="G71" s="182"/>
    </row>
    <row r="72" spans="1:7" ht="30">
      <c r="A72" s="2" t="s">
        <v>108</v>
      </c>
      <c r="B72" s="11" t="s">
        <v>109</v>
      </c>
      <c r="C72" s="115" t="s">
        <v>62</v>
      </c>
      <c r="D72" s="180"/>
      <c r="E72" s="181"/>
      <c r="F72" s="181"/>
      <c r="G72" s="182"/>
    </row>
    <row r="73" spans="1:7" ht="15.75" thickBot="1">
      <c r="A73" s="2"/>
      <c r="B73" s="14"/>
      <c r="C73" s="15"/>
      <c r="D73" s="191"/>
      <c r="E73" s="192"/>
      <c r="F73" s="192"/>
      <c r="G73" s="193"/>
    </row>
    <row r="74" spans="1:7" ht="15.75" thickBot="1">
      <c r="A74" s="189" t="s">
        <v>110</v>
      </c>
      <c r="B74" s="190"/>
      <c r="C74" s="16">
        <f>D74/F74*100</f>
        <v>66.666666666666657</v>
      </c>
      <c r="D74" s="22">
        <f>COUNTIF(C58:C73, "oui")</f>
        <v>10</v>
      </c>
      <c r="E74" s="22">
        <f>COUNTIF(C58:C73, "non")</f>
        <v>5</v>
      </c>
      <c r="F74" s="22">
        <f>D74+E74</f>
        <v>15</v>
      </c>
      <c r="G74" s="26"/>
    </row>
    <row r="76" spans="1:7">
      <c r="A76" s="7" t="s">
        <v>111</v>
      </c>
      <c r="B76" s="7" t="s">
        <v>112</v>
      </c>
      <c r="C76" s="6"/>
      <c r="D76" s="6"/>
      <c r="E76" s="6"/>
      <c r="F76" s="6"/>
      <c r="G76" s="6"/>
    </row>
    <row r="77" spans="1:7" ht="30">
      <c r="A77" s="2" t="s">
        <v>113</v>
      </c>
      <c r="B77" s="11" t="s">
        <v>114</v>
      </c>
      <c r="C77" s="115" t="s">
        <v>63</v>
      </c>
      <c r="D77" s="180"/>
      <c r="E77" s="181"/>
      <c r="F77" s="181"/>
      <c r="G77" s="182"/>
    </row>
    <row r="78" spans="1:7" ht="30">
      <c r="A78" s="2" t="s">
        <v>115</v>
      </c>
      <c r="B78" s="11" t="s">
        <v>116</v>
      </c>
      <c r="C78" s="115" t="s">
        <v>62</v>
      </c>
      <c r="D78" s="180"/>
      <c r="E78" s="181"/>
      <c r="F78" s="181"/>
      <c r="G78" s="182"/>
    </row>
    <row r="79" spans="1:7">
      <c r="A79" s="2" t="s">
        <v>117</v>
      </c>
      <c r="B79" s="11" t="s">
        <v>118</v>
      </c>
      <c r="C79" s="115" t="s">
        <v>63</v>
      </c>
      <c r="D79" s="180"/>
      <c r="E79" s="181"/>
      <c r="F79" s="181"/>
      <c r="G79" s="182"/>
    </row>
    <row r="80" spans="1:7" ht="30">
      <c r="A80" s="2" t="s">
        <v>119</v>
      </c>
      <c r="B80" s="11" t="s">
        <v>120</v>
      </c>
      <c r="C80" s="115" t="s">
        <v>62</v>
      </c>
      <c r="D80" s="180"/>
      <c r="E80" s="181"/>
      <c r="F80" s="181"/>
      <c r="G80" s="182"/>
    </row>
    <row r="81" spans="1:7">
      <c r="A81" s="2" t="s">
        <v>121</v>
      </c>
      <c r="B81" s="11" t="s">
        <v>122</v>
      </c>
      <c r="C81" s="115" t="s">
        <v>62</v>
      </c>
      <c r="D81" s="180"/>
      <c r="E81" s="181"/>
      <c r="F81" s="181"/>
      <c r="G81" s="182"/>
    </row>
    <row r="82" spans="1:7">
      <c r="A82" s="2" t="s">
        <v>123</v>
      </c>
      <c r="B82" s="11" t="s">
        <v>124</v>
      </c>
      <c r="C82" s="115" t="s">
        <v>63</v>
      </c>
      <c r="D82" s="180"/>
      <c r="E82" s="181"/>
      <c r="F82" s="181"/>
      <c r="G82" s="182"/>
    </row>
    <row r="83" spans="1:7" ht="30">
      <c r="A83" s="2" t="s">
        <v>125</v>
      </c>
      <c r="B83" s="11" t="s">
        <v>126</v>
      </c>
      <c r="C83" s="115" t="s">
        <v>63</v>
      </c>
      <c r="D83" s="180"/>
      <c r="E83" s="181"/>
      <c r="F83" s="181"/>
      <c r="G83" s="182"/>
    </row>
    <row r="84" spans="1:7" ht="30">
      <c r="A84" s="2" t="s">
        <v>127</v>
      </c>
      <c r="B84" s="11" t="s">
        <v>128</v>
      </c>
      <c r="C84" s="115" t="s">
        <v>63</v>
      </c>
      <c r="D84" s="180"/>
      <c r="E84" s="181"/>
      <c r="F84" s="181"/>
      <c r="G84" s="182"/>
    </row>
    <row r="85" spans="1:7">
      <c r="A85" s="2" t="s">
        <v>129</v>
      </c>
      <c r="B85" s="11" t="s">
        <v>130</v>
      </c>
      <c r="C85" s="115" t="s">
        <v>62</v>
      </c>
      <c r="D85" s="180"/>
      <c r="E85" s="181"/>
      <c r="F85" s="181"/>
      <c r="G85" s="182"/>
    </row>
    <row r="86" spans="1:7" ht="30">
      <c r="A86" s="2" t="s">
        <v>131</v>
      </c>
      <c r="B86" s="11" t="s">
        <v>132</v>
      </c>
      <c r="C86" s="115" t="s">
        <v>62</v>
      </c>
      <c r="D86" s="180"/>
      <c r="E86" s="181"/>
      <c r="F86" s="181"/>
      <c r="G86" s="182"/>
    </row>
    <row r="87" spans="1:7" ht="30">
      <c r="A87" s="2" t="s">
        <v>133</v>
      </c>
      <c r="B87" s="11" t="s">
        <v>134</v>
      </c>
      <c r="C87" s="115" t="s">
        <v>63</v>
      </c>
      <c r="D87" s="180"/>
      <c r="E87" s="181"/>
      <c r="F87" s="181"/>
      <c r="G87" s="182"/>
    </row>
    <row r="88" spans="1:7" ht="30">
      <c r="A88" s="2" t="s">
        <v>135</v>
      </c>
      <c r="B88" s="11" t="s">
        <v>136</v>
      </c>
      <c r="C88" s="115" t="s">
        <v>62</v>
      </c>
      <c r="D88" s="180"/>
      <c r="E88" s="181"/>
      <c r="F88" s="181"/>
      <c r="G88" s="182"/>
    </row>
    <row r="89" spans="1:7" ht="30">
      <c r="A89" s="2" t="s">
        <v>137</v>
      </c>
      <c r="B89" s="11" t="s">
        <v>138</v>
      </c>
      <c r="C89" s="115" t="s">
        <v>62</v>
      </c>
      <c r="D89" s="180"/>
      <c r="E89" s="181"/>
      <c r="F89" s="181"/>
      <c r="G89" s="182"/>
    </row>
    <row r="90" spans="1:7" ht="30">
      <c r="A90" s="2" t="s">
        <v>139</v>
      </c>
      <c r="B90" s="11" t="s">
        <v>140</v>
      </c>
      <c r="C90" s="115" t="s">
        <v>63</v>
      </c>
      <c r="D90" s="180"/>
      <c r="E90" s="181"/>
      <c r="F90" s="181"/>
      <c r="G90" s="182"/>
    </row>
    <row r="91" spans="1:7" ht="45">
      <c r="A91" s="2" t="s">
        <v>141</v>
      </c>
      <c r="B91" s="11" t="s">
        <v>142</v>
      </c>
      <c r="C91" s="115" t="s">
        <v>62</v>
      </c>
      <c r="D91" s="180"/>
      <c r="E91" s="181"/>
      <c r="F91" s="181"/>
      <c r="G91" s="182"/>
    </row>
    <row r="92" spans="1:7">
      <c r="A92" s="186" t="str">
        <f>'A imprimer'!A91:F91</f>
        <v>Description des mesures prises pour isoler les résidents avec des troubles cognitifs</v>
      </c>
      <c r="B92" s="187"/>
      <c r="C92" s="187"/>
      <c r="D92" s="187"/>
      <c r="E92" s="187"/>
      <c r="F92" s="187"/>
      <c r="G92" s="188"/>
    </row>
    <row r="93" spans="1:7" ht="60.6" customHeight="1" thickBot="1">
      <c r="A93" s="183"/>
      <c r="B93" s="184"/>
      <c r="C93" s="184"/>
      <c r="D93" s="184"/>
      <c r="E93" s="184"/>
      <c r="F93" s="184"/>
      <c r="G93" s="185"/>
    </row>
    <row r="94" spans="1:7" ht="15.75" thickBot="1">
      <c r="A94" s="189" t="s">
        <v>110</v>
      </c>
      <c r="B94" s="190"/>
      <c r="C94" s="16">
        <f>D94/F94*100</f>
        <v>53.333333333333336</v>
      </c>
      <c r="D94" s="22">
        <f>COUNTIF(C77:C91, "oui")</f>
        <v>8</v>
      </c>
      <c r="E94" s="22">
        <f>COUNTIF(C77:C91, "non")</f>
        <v>7</v>
      </c>
      <c r="F94" s="22">
        <f>D94+E94</f>
        <v>15</v>
      </c>
      <c r="G94" s="26"/>
    </row>
    <row r="95" spans="1:7">
      <c r="B95" s="8"/>
    </row>
    <row r="96" spans="1:7">
      <c r="A96" s="7" t="s">
        <v>143</v>
      </c>
      <c r="B96" s="9" t="s">
        <v>144</v>
      </c>
      <c r="C96" s="6"/>
      <c r="D96" s="6"/>
      <c r="E96" s="6"/>
      <c r="F96" s="6"/>
      <c r="G96" s="6"/>
    </row>
    <row r="97" spans="1:7" ht="30">
      <c r="A97" s="2" t="s">
        <v>145</v>
      </c>
      <c r="B97" s="11" t="s">
        <v>146</v>
      </c>
      <c r="C97" s="115" t="s">
        <v>62</v>
      </c>
      <c r="D97" s="180"/>
      <c r="E97" s="181"/>
      <c r="F97" s="181"/>
      <c r="G97" s="182"/>
    </row>
    <row r="98" spans="1:7" ht="30">
      <c r="A98" s="2" t="s">
        <v>147</v>
      </c>
      <c r="B98" s="11" t="s">
        <v>148</v>
      </c>
      <c r="C98" s="115" t="s">
        <v>63</v>
      </c>
      <c r="D98" s="180"/>
      <c r="E98" s="181"/>
      <c r="F98" s="181"/>
      <c r="G98" s="182"/>
    </row>
    <row r="99" spans="1:7" ht="30">
      <c r="A99" s="2" t="s">
        <v>149</v>
      </c>
      <c r="B99" s="11" t="s">
        <v>150</v>
      </c>
      <c r="C99" s="115" t="s">
        <v>63</v>
      </c>
      <c r="D99" s="180"/>
      <c r="E99" s="181"/>
      <c r="F99" s="181"/>
      <c r="G99" s="182"/>
    </row>
    <row r="100" spans="1:7" ht="30">
      <c r="A100" s="2" t="s">
        <v>151</v>
      </c>
      <c r="B100" s="11" t="s">
        <v>152</v>
      </c>
      <c r="C100" s="115" t="s">
        <v>62</v>
      </c>
      <c r="D100" s="180"/>
      <c r="E100" s="181"/>
      <c r="F100" s="181"/>
      <c r="G100" s="182"/>
    </row>
    <row r="101" spans="1:7" ht="30">
      <c r="A101" s="2" t="s">
        <v>153</v>
      </c>
      <c r="B101" s="11" t="s">
        <v>154</v>
      </c>
      <c r="C101" s="115" t="s">
        <v>63</v>
      </c>
      <c r="D101" s="180"/>
      <c r="E101" s="181"/>
      <c r="F101" s="181"/>
      <c r="G101" s="182"/>
    </row>
    <row r="102" spans="1:7">
      <c r="A102" s="2" t="s">
        <v>155</v>
      </c>
      <c r="B102" s="11" t="s">
        <v>156</v>
      </c>
      <c r="C102" s="115" t="s">
        <v>62</v>
      </c>
      <c r="D102" s="180"/>
      <c r="E102" s="181"/>
      <c r="F102" s="181"/>
      <c r="G102" s="182"/>
    </row>
    <row r="103" spans="1:7" ht="30">
      <c r="A103" s="2" t="s">
        <v>157</v>
      </c>
      <c r="B103" s="39" t="s">
        <v>158</v>
      </c>
      <c r="C103" s="115" t="s">
        <v>62</v>
      </c>
      <c r="D103" s="180"/>
      <c r="E103" s="181"/>
      <c r="F103" s="181"/>
      <c r="G103" s="182"/>
    </row>
    <row r="104" spans="1:7">
      <c r="A104" s="2" t="s">
        <v>159</v>
      </c>
      <c r="B104" s="40" t="s">
        <v>160</v>
      </c>
      <c r="C104" s="115" t="s">
        <v>62</v>
      </c>
      <c r="D104" s="180"/>
      <c r="E104" s="181"/>
      <c r="F104" s="181"/>
      <c r="G104" s="182"/>
    </row>
    <row r="105" spans="1:7">
      <c r="A105" s="2" t="s">
        <v>161</v>
      </c>
      <c r="B105" s="39" t="s">
        <v>162</v>
      </c>
      <c r="C105" s="115" t="s">
        <v>63</v>
      </c>
      <c r="D105" s="180"/>
      <c r="E105" s="181"/>
      <c r="F105" s="181"/>
      <c r="G105" s="182"/>
    </row>
    <row r="106" spans="1:7" ht="27.75">
      <c r="A106" s="2" t="s">
        <v>163</v>
      </c>
      <c r="B106" s="41" t="s">
        <v>164</v>
      </c>
      <c r="C106" s="115" t="s">
        <v>63</v>
      </c>
      <c r="D106" s="180"/>
      <c r="E106" s="181"/>
      <c r="F106" s="181"/>
      <c r="G106" s="182"/>
    </row>
    <row r="107" spans="1:7" ht="30">
      <c r="A107" s="2" t="s">
        <v>165</v>
      </c>
      <c r="B107" s="40" t="s">
        <v>166</v>
      </c>
      <c r="C107" s="115" t="s">
        <v>62</v>
      </c>
      <c r="D107" s="180"/>
      <c r="E107" s="181"/>
      <c r="F107" s="181"/>
      <c r="G107" s="182"/>
    </row>
    <row r="108" spans="1:7" ht="30">
      <c r="A108" s="2" t="s">
        <v>167</v>
      </c>
      <c r="B108" s="39" t="s">
        <v>168</v>
      </c>
      <c r="C108" s="115" t="s">
        <v>62</v>
      </c>
      <c r="D108" s="180"/>
      <c r="E108" s="181"/>
      <c r="F108" s="181"/>
      <c r="G108" s="182"/>
    </row>
    <row r="109" spans="1:7" ht="30">
      <c r="A109" s="2" t="s">
        <v>169</v>
      </c>
      <c r="B109" s="40" t="s">
        <v>170</v>
      </c>
      <c r="C109" s="115" t="s">
        <v>62</v>
      </c>
      <c r="D109" s="180"/>
      <c r="E109" s="181"/>
      <c r="F109" s="181"/>
      <c r="G109" s="182"/>
    </row>
    <row r="110" spans="1:7" ht="15.75" thickBot="1">
      <c r="A110" s="14"/>
      <c r="B110" s="14"/>
      <c r="C110" s="15"/>
      <c r="D110" s="197"/>
      <c r="E110" s="198"/>
      <c r="F110" s="198"/>
      <c r="G110" s="199"/>
    </row>
    <row r="111" spans="1:7" ht="15.75" thickBot="1">
      <c r="A111" s="189" t="s">
        <v>110</v>
      </c>
      <c r="B111" s="190"/>
      <c r="C111" s="23">
        <f>D111/F111*100</f>
        <v>61.53846153846154</v>
      </c>
      <c r="D111" s="24">
        <f>COUNTIF(C97:C109, "oui")</f>
        <v>8</v>
      </c>
      <c r="E111" s="22">
        <f>COUNTIF(C97:C109, "non")</f>
        <v>5</v>
      </c>
      <c r="F111" s="22">
        <f>D111+E111</f>
        <v>13</v>
      </c>
      <c r="G111" s="28"/>
    </row>
    <row r="113" spans="1:7">
      <c r="A113" s="7" t="s">
        <v>171</v>
      </c>
      <c r="B113" s="7" t="s">
        <v>172</v>
      </c>
      <c r="C113" s="6"/>
      <c r="D113" s="6"/>
      <c r="E113" s="6"/>
      <c r="F113" s="6"/>
      <c r="G113" s="6"/>
    </row>
    <row r="114" spans="1:7" ht="30">
      <c r="A114" s="2" t="s">
        <v>173</v>
      </c>
      <c r="B114" s="40" t="s">
        <v>174</v>
      </c>
      <c r="C114" s="115" t="s">
        <v>63</v>
      </c>
      <c r="D114" s="180"/>
      <c r="E114" s="181"/>
      <c r="F114" s="181"/>
      <c r="G114" s="182"/>
    </row>
    <row r="115" spans="1:7" ht="30">
      <c r="A115" s="2" t="s">
        <v>175</v>
      </c>
      <c r="B115" s="40" t="s">
        <v>176</v>
      </c>
      <c r="C115" s="115" t="s">
        <v>63</v>
      </c>
      <c r="D115" s="180"/>
      <c r="E115" s="181"/>
      <c r="F115" s="181"/>
      <c r="G115" s="182"/>
    </row>
    <row r="116" spans="1:7" ht="30">
      <c r="A116" s="2" t="s">
        <v>177</v>
      </c>
      <c r="B116" s="40" t="s">
        <v>178</v>
      </c>
      <c r="C116" s="115" t="s">
        <v>63</v>
      </c>
      <c r="D116" s="180"/>
      <c r="E116" s="181"/>
      <c r="F116" s="181"/>
      <c r="G116" s="182"/>
    </row>
    <row r="117" spans="1:7" ht="30">
      <c r="A117" s="2" t="s">
        <v>179</v>
      </c>
      <c r="B117" s="40" t="s">
        <v>180</v>
      </c>
      <c r="C117" s="115" t="s">
        <v>62</v>
      </c>
      <c r="D117" s="180"/>
      <c r="E117" s="181"/>
      <c r="F117" s="181"/>
      <c r="G117" s="182"/>
    </row>
    <row r="118" spans="1:7">
      <c r="A118" s="2" t="s">
        <v>181</v>
      </c>
      <c r="B118" s="40" t="s">
        <v>182</v>
      </c>
      <c r="C118" s="115" t="s">
        <v>63</v>
      </c>
      <c r="D118" s="180"/>
      <c r="E118" s="181"/>
      <c r="F118" s="181"/>
      <c r="G118" s="182"/>
    </row>
    <row r="119" spans="1:7">
      <c r="A119" s="2" t="s">
        <v>183</v>
      </c>
      <c r="B119" s="40" t="s">
        <v>184</v>
      </c>
      <c r="C119" s="115" t="s">
        <v>63</v>
      </c>
      <c r="D119" s="180"/>
      <c r="E119" s="181"/>
      <c r="F119" s="181"/>
      <c r="G119" s="182"/>
    </row>
    <row r="120" spans="1:7" ht="30">
      <c r="A120" s="2" t="s">
        <v>185</v>
      </c>
      <c r="B120" s="40" t="s">
        <v>186</v>
      </c>
      <c r="C120" s="115" t="s">
        <v>63</v>
      </c>
      <c r="D120" s="180"/>
      <c r="E120" s="181"/>
      <c r="F120" s="181"/>
      <c r="G120" s="182"/>
    </row>
    <row r="121" spans="1:7">
      <c r="A121" s="14"/>
      <c r="B121" s="17"/>
      <c r="C121" s="15"/>
      <c r="D121" s="144"/>
      <c r="E121" s="145"/>
      <c r="F121" s="145"/>
      <c r="G121" s="146"/>
    </row>
    <row r="122" spans="1:7" ht="15.75" thickBot="1">
      <c r="A122" s="14"/>
      <c r="B122" s="14"/>
      <c r="C122" s="15"/>
      <c r="D122" s="191"/>
      <c r="E122" s="192"/>
      <c r="F122" s="192"/>
      <c r="G122" s="193"/>
    </row>
    <row r="123" spans="1:7" ht="15.75" thickBot="1">
      <c r="A123" s="189" t="s">
        <v>110</v>
      </c>
      <c r="B123" s="190"/>
      <c r="C123" s="23">
        <f>D123/F123*100</f>
        <v>14.285714285714285</v>
      </c>
      <c r="D123" s="24">
        <f>COUNTIF(C114:C120, "oui")</f>
        <v>1</v>
      </c>
      <c r="E123" s="22">
        <f>COUNTIF(C114:C120, "non")</f>
        <v>6</v>
      </c>
      <c r="F123" s="22">
        <f>D123+E123</f>
        <v>7</v>
      </c>
      <c r="G123" s="25"/>
    </row>
    <row r="125" spans="1:7">
      <c r="A125" s="7" t="s">
        <v>187</v>
      </c>
      <c r="B125" s="7" t="s">
        <v>188</v>
      </c>
      <c r="C125" s="6"/>
      <c r="D125" s="6"/>
      <c r="E125" s="6"/>
      <c r="F125" s="6"/>
      <c r="G125" s="6"/>
    </row>
    <row r="126" spans="1:7" ht="30">
      <c r="A126" s="2" t="s">
        <v>189</v>
      </c>
      <c r="B126" s="11" t="s">
        <v>190</v>
      </c>
      <c r="C126" s="115" t="s">
        <v>64</v>
      </c>
      <c r="D126" s="180"/>
      <c r="E126" s="181"/>
      <c r="F126" s="181"/>
      <c r="G126" s="182"/>
    </row>
    <row r="127" spans="1:7" ht="30">
      <c r="A127" s="2" t="s">
        <v>191</v>
      </c>
      <c r="B127" s="11" t="s">
        <v>192</v>
      </c>
      <c r="C127" s="115" t="s">
        <v>63</v>
      </c>
      <c r="D127" s="180"/>
      <c r="E127" s="181"/>
      <c r="F127" s="181"/>
      <c r="G127" s="182"/>
    </row>
    <row r="128" spans="1:7">
      <c r="A128" s="2" t="s">
        <v>193</v>
      </c>
      <c r="B128" s="11" t="s">
        <v>194</v>
      </c>
      <c r="C128" s="115" t="s">
        <v>63</v>
      </c>
      <c r="D128" s="180"/>
      <c r="E128" s="181"/>
      <c r="F128" s="181"/>
      <c r="G128" s="182"/>
    </row>
    <row r="129" spans="1:8" ht="30">
      <c r="A129" s="2" t="s">
        <v>195</v>
      </c>
      <c r="B129" s="11" t="s">
        <v>196</v>
      </c>
      <c r="C129" s="115" t="s">
        <v>62</v>
      </c>
      <c r="D129" s="180"/>
      <c r="E129" s="181"/>
      <c r="F129" s="181"/>
      <c r="G129" s="182"/>
    </row>
    <row r="130" spans="1:8" ht="30">
      <c r="A130" s="2" t="s">
        <v>197</v>
      </c>
      <c r="B130" s="11" t="s">
        <v>198</v>
      </c>
      <c r="C130" s="115" t="s">
        <v>62</v>
      </c>
      <c r="D130" s="141"/>
      <c r="E130" s="142"/>
      <c r="F130" s="142"/>
      <c r="G130" s="143"/>
    </row>
    <row r="131" spans="1:8">
      <c r="A131" s="2" t="s">
        <v>199</v>
      </c>
      <c r="B131" s="11" t="s">
        <v>200</v>
      </c>
      <c r="C131" s="115" t="s">
        <v>63</v>
      </c>
      <c r="D131" s="180"/>
      <c r="E131" s="181"/>
      <c r="F131" s="181"/>
      <c r="G131" s="182"/>
    </row>
    <row r="132" spans="1:8" ht="30">
      <c r="A132" s="2" t="s">
        <v>201</v>
      </c>
      <c r="B132" s="11" t="s">
        <v>202</v>
      </c>
      <c r="C132" s="115" t="s">
        <v>62</v>
      </c>
      <c r="D132" s="180"/>
      <c r="E132" s="181"/>
      <c r="F132" s="181"/>
      <c r="G132" s="182"/>
    </row>
    <row r="133" spans="1:8" ht="30">
      <c r="A133" s="2" t="s">
        <v>203</v>
      </c>
      <c r="B133" s="11" t="s">
        <v>204</v>
      </c>
      <c r="C133" s="115" t="s">
        <v>62</v>
      </c>
      <c r="D133" s="180"/>
      <c r="E133" s="181"/>
      <c r="F133" s="181"/>
      <c r="G133" s="182"/>
    </row>
    <row r="134" spans="1:8" ht="30">
      <c r="A134" s="2" t="s">
        <v>205</v>
      </c>
      <c r="B134" s="11" t="s">
        <v>206</v>
      </c>
      <c r="C134" s="115" t="s">
        <v>63</v>
      </c>
      <c r="D134" s="180"/>
      <c r="E134" s="181"/>
      <c r="F134" s="181"/>
      <c r="G134" s="182"/>
    </row>
    <row r="135" spans="1:8" ht="30">
      <c r="A135" s="2" t="s">
        <v>207</v>
      </c>
      <c r="B135" s="11" t="s">
        <v>208</v>
      </c>
      <c r="C135" s="115" t="s">
        <v>63</v>
      </c>
      <c r="D135" s="180"/>
      <c r="E135" s="181"/>
      <c r="F135" s="181"/>
      <c r="G135" s="182"/>
    </row>
    <row r="136" spans="1:8" ht="30">
      <c r="A136" s="2" t="s">
        <v>209</v>
      </c>
      <c r="B136" s="11" t="s">
        <v>210</v>
      </c>
      <c r="C136" s="115" t="s">
        <v>62</v>
      </c>
      <c r="D136" s="180"/>
      <c r="E136" s="181"/>
      <c r="F136" s="181"/>
      <c r="G136" s="182"/>
    </row>
    <row r="137" spans="1:8">
      <c r="A137" s="2"/>
      <c r="B137" s="2"/>
      <c r="C137" s="33"/>
      <c r="D137" s="191"/>
      <c r="E137" s="192"/>
      <c r="F137" s="192"/>
      <c r="G137" s="193"/>
    </row>
    <row r="138" spans="1:8" ht="15.75" thickBot="1">
      <c r="A138" s="14"/>
      <c r="B138" s="14"/>
      <c r="C138" s="15"/>
      <c r="D138" s="191"/>
      <c r="E138" s="192"/>
      <c r="F138" s="192"/>
      <c r="G138" s="193"/>
    </row>
    <row r="139" spans="1:8" ht="15.75" thickBot="1">
      <c r="A139" s="189" t="s">
        <v>110</v>
      </c>
      <c r="B139" s="190"/>
      <c r="C139" s="27">
        <f>D139/F139*100</f>
        <v>50</v>
      </c>
      <c r="D139" s="24">
        <f>COUNTIF(C126:C136, "oui")</f>
        <v>5</v>
      </c>
      <c r="E139" s="22">
        <f>COUNTIF(C126:C136, "non")</f>
        <v>5</v>
      </c>
      <c r="F139" s="22">
        <f>D139+E139</f>
        <v>10</v>
      </c>
      <c r="G139" s="25"/>
    </row>
    <row r="141" spans="1:8">
      <c r="A141" s="7" t="s">
        <v>211</v>
      </c>
      <c r="B141" s="7" t="s">
        <v>212</v>
      </c>
      <c r="C141" s="6"/>
      <c r="D141" s="6"/>
      <c r="E141" s="6"/>
      <c r="F141" s="6"/>
      <c r="G141" s="6"/>
    </row>
    <row r="142" spans="1:8">
      <c r="A142" s="2" t="s">
        <v>213</v>
      </c>
      <c r="B142" s="11" t="s">
        <v>214</v>
      </c>
      <c r="C142" s="115" t="s">
        <v>62</v>
      </c>
      <c r="D142" s="180"/>
      <c r="E142" s="181"/>
      <c r="F142" s="181"/>
      <c r="G142" s="182"/>
    </row>
    <row r="143" spans="1:8" ht="30">
      <c r="A143" s="2" t="s">
        <v>215</v>
      </c>
      <c r="B143" s="11" t="s">
        <v>216</v>
      </c>
      <c r="C143" s="115" t="s">
        <v>62</v>
      </c>
      <c r="D143" s="180"/>
      <c r="E143" s="181"/>
      <c r="F143" s="181"/>
      <c r="G143" s="182"/>
    </row>
    <row r="144" spans="1:8" ht="30">
      <c r="A144" s="2" t="s">
        <v>217</v>
      </c>
      <c r="B144" s="11" t="s">
        <v>218</v>
      </c>
      <c r="C144" s="115" t="s">
        <v>62</v>
      </c>
      <c r="D144" s="180"/>
      <c r="E144" s="181"/>
      <c r="F144" s="181"/>
      <c r="G144" s="182"/>
      <c r="H144" s="5"/>
    </row>
    <row r="145" spans="1:8">
      <c r="A145" s="2" t="s">
        <v>219</v>
      </c>
      <c r="B145" s="11" t="s">
        <v>220</v>
      </c>
      <c r="C145" s="115" t="s">
        <v>63</v>
      </c>
      <c r="D145" s="180"/>
      <c r="E145" s="181"/>
      <c r="F145" s="181"/>
      <c r="G145" s="182"/>
      <c r="H145" s="13"/>
    </row>
    <row r="146" spans="1:8" ht="30">
      <c r="A146" s="2" t="s">
        <v>221</v>
      </c>
      <c r="B146" s="11" t="s">
        <v>222</v>
      </c>
      <c r="C146" s="115" t="s">
        <v>62</v>
      </c>
      <c r="D146" s="180"/>
      <c r="E146" s="181"/>
      <c r="F146" s="181"/>
      <c r="G146" s="182"/>
    </row>
    <row r="147" spans="1:8" ht="30">
      <c r="A147" s="2" t="s">
        <v>223</v>
      </c>
      <c r="B147" s="11" t="s">
        <v>224</v>
      </c>
      <c r="C147" s="115" t="s">
        <v>63</v>
      </c>
      <c r="D147" s="180"/>
      <c r="E147" s="181"/>
      <c r="F147" s="181"/>
      <c r="G147" s="182"/>
    </row>
    <row r="148" spans="1:8">
      <c r="A148" s="2" t="s">
        <v>225</v>
      </c>
      <c r="B148" s="11" t="s">
        <v>226</v>
      </c>
      <c r="C148" s="115" t="s">
        <v>62</v>
      </c>
      <c r="D148" s="180"/>
      <c r="E148" s="181"/>
      <c r="F148" s="181"/>
      <c r="G148" s="182"/>
    </row>
    <row r="149" spans="1:8" ht="30">
      <c r="A149" s="2" t="s">
        <v>227</v>
      </c>
      <c r="B149" s="11" t="s">
        <v>228</v>
      </c>
      <c r="C149" s="115" t="s">
        <v>62</v>
      </c>
      <c r="D149" s="180"/>
      <c r="E149" s="181"/>
      <c r="F149" s="181"/>
      <c r="G149" s="182"/>
    </row>
    <row r="150" spans="1:8" ht="30">
      <c r="A150" s="2" t="s">
        <v>229</v>
      </c>
      <c r="B150" s="11" t="s">
        <v>230</v>
      </c>
      <c r="C150" s="115" t="s">
        <v>62</v>
      </c>
      <c r="D150" s="180"/>
      <c r="E150" s="181"/>
      <c r="F150" s="181"/>
      <c r="G150" s="182"/>
    </row>
    <row r="151" spans="1:8" ht="30">
      <c r="A151" s="2" t="s">
        <v>231</v>
      </c>
      <c r="B151" s="11" t="s">
        <v>232</v>
      </c>
      <c r="C151" s="115" t="s">
        <v>62</v>
      </c>
      <c r="D151" s="141"/>
      <c r="E151" s="142"/>
      <c r="F151" s="142"/>
      <c r="G151" s="143"/>
    </row>
    <row r="152" spans="1:8" ht="30">
      <c r="A152" s="2" t="s">
        <v>233</v>
      </c>
      <c r="B152" s="11" t="s">
        <v>234</v>
      </c>
      <c r="C152" s="115" t="s">
        <v>63</v>
      </c>
      <c r="D152" s="180"/>
      <c r="E152" s="181"/>
      <c r="F152" s="181"/>
      <c r="G152" s="182"/>
    </row>
    <row r="153" spans="1:8" ht="15.75" thickBot="1">
      <c r="A153" s="2" t="s">
        <v>235</v>
      </c>
      <c r="B153" s="11" t="s">
        <v>236</v>
      </c>
      <c r="C153" s="115" t="s">
        <v>63</v>
      </c>
      <c r="D153" s="180"/>
      <c r="E153" s="181"/>
      <c r="F153" s="181"/>
      <c r="G153" s="182"/>
    </row>
    <row r="154" spans="1:8" ht="15.75" thickBot="1">
      <c r="A154" s="189" t="s">
        <v>110</v>
      </c>
      <c r="B154" s="190"/>
      <c r="C154" s="27">
        <f>D154/F154*100</f>
        <v>66.666666666666657</v>
      </c>
      <c r="D154" s="24">
        <f>COUNTIF(C142:C153, "oui")</f>
        <v>8</v>
      </c>
      <c r="E154" s="22">
        <f>COUNTIF(C142:C153, "non")</f>
        <v>4</v>
      </c>
      <c r="F154" s="22">
        <f>D154+E154</f>
        <v>12</v>
      </c>
      <c r="G154" s="26"/>
    </row>
    <row r="156" spans="1:8">
      <c r="A156" s="7" t="s">
        <v>237</v>
      </c>
      <c r="B156" s="7" t="s">
        <v>238</v>
      </c>
      <c r="C156" s="6" t="s">
        <v>239</v>
      </c>
      <c r="D156" s="6"/>
      <c r="E156" s="6"/>
      <c r="F156" s="6"/>
      <c r="G156" s="6"/>
    </row>
    <row r="157" spans="1:8" ht="59.45" customHeight="1">
      <c r="A157" s="2" t="s">
        <v>240</v>
      </c>
      <c r="B157" s="11" t="str">
        <f>'A imprimer'!B156</f>
        <v>Des signes de réaction émotionnelles et psychologiques tels que la tristesse, une peur intense, des idées noires, des différences d'humeur, de l'inquiétude qui n'existaient pas auparavant sont apparus parmi les résidents</v>
      </c>
      <c r="C157" s="115" t="s">
        <v>62</v>
      </c>
      <c r="D157" s="121" t="str">
        <f>IF(C157=$H$41,$I$41,IF(C157=$I$41,$H$41,C157))</f>
        <v>non</v>
      </c>
      <c r="E157" s="214"/>
      <c r="F157" s="214"/>
      <c r="G157" s="215"/>
    </row>
    <row r="158" spans="1:8" ht="57.95" customHeight="1">
      <c r="A158" s="2" t="s">
        <v>241</v>
      </c>
      <c r="B158" s="11" t="str">
        <f>'A imprimer'!B157</f>
        <v xml:space="preserve">Des signes de réaction émotionnelles et psychologiques tels que la tristesse, une peur intense, des idées noires, des différences d'humeur, de l'inquiétude qui n'existaient pas auparavant sont apparus parmi les membres du personnel. </v>
      </c>
      <c r="C158" s="115" t="s">
        <v>63</v>
      </c>
      <c r="D158" s="121" t="str">
        <f>IF(C158=$H$41,$I$41,IF(C158=$I$41,$H$41,C158))</f>
        <v>oui</v>
      </c>
      <c r="E158" s="214"/>
      <c r="F158" s="214"/>
      <c r="G158" s="215"/>
    </row>
    <row r="159" spans="1:8" ht="46.15" customHeight="1">
      <c r="A159" s="2" t="s">
        <v>242</v>
      </c>
      <c r="B159" s="11" t="str">
        <f>'A imprimer'!B158</f>
        <v>Une augmentation de syndrôme de glissement a été observée.</v>
      </c>
      <c r="C159" s="115" t="s">
        <v>63</v>
      </c>
      <c r="D159" s="121" t="str">
        <f>IF(C159=$H$41,$I$41,IF(C159=$I$41,$H$41,C159))</f>
        <v>oui</v>
      </c>
      <c r="E159" s="214"/>
      <c r="F159" s="214"/>
      <c r="G159" s="215"/>
    </row>
    <row r="160" spans="1:8" ht="30">
      <c r="A160" s="2" t="s">
        <v>243</v>
      </c>
      <c r="B160" s="11" t="str">
        <f>'A imprimer'!B159</f>
        <v xml:space="preserve">Il y a un soutien psychologique apporté aux résidents (activités de maintien de lien social, consultations, …) </v>
      </c>
      <c r="C160" s="115" t="s">
        <v>62</v>
      </c>
      <c r="D160" s="122" t="str">
        <f>C160</f>
        <v>oui</v>
      </c>
      <c r="E160" s="116"/>
      <c r="F160" s="116"/>
      <c r="G160" s="117"/>
    </row>
    <row r="161" spans="1:7" ht="30">
      <c r="A161" s="2" t="s">
        <v>244</v>
      </c>
      <c r="B161" s="11" t="str">
        <f>'A imprimer'!B160</f>
        <v xml:space="preserve">Il y a un soutien psychologique apporté aux membres du personnel (débriefings, groupe de parole, …) </v>
      </c>
      <c r="C161" s="115" t="s">
        <v>63</v>
      </c>
      <c r="D161" s="122" t="str">
        <f>C161</f>
        <v>non</v>
      </c>
      <c r="E161" s="116"/>
      <c r="F161" s="116"/>
      <c r="G161" s="117"/>
    </row>
    <row r="162" spans="1:7" ht="47.45" customHeight="1">
      <c r="A162" s="2" t="s">
        <v>245</v>
      </c>
      <c r="B162" s="11" t="str">
        <f>'A imprimer'!B161</f>
        <v>Un système de référence est en place pour les cas complexes</v>
      </c>
      <c r="C162" s="115" t="s">
        <v>62</v>
      </c>
      <c r="D162" s="122" t="str">
        <f>C162</f>
        <v>oui</v>
      </c>
      <c r="E162" s="116"/>
      <c r="F162" s="116"/>
      <c r="G162" s="117"/>
    </row>
    <row r="163" spans="1:7" ht="46.9" customHeight="1">
      <c r="A163" s="2" t="s">
        <v>246</v>
      </c>
      <c r="B163" s="11" t="str">
        <f>'A imprimer'!B162</f>
        <v xml:space="preserve">Il y a une ou plusieurs personnes dédiée(s) aux activités de santé mentale dans l'établissement (psychologue, ergo, kiné, animatrice, service social, …) </v>
      </c>
      <c r="C163" s="115" t="s">
        <v>62</v>
      </c>
      <c r="D163" s="122" t="str">
        <f>C163</f>
        <v>oui</v>
      </c>
      <c r="E163" s="116"/>
      <c r="F163" s="116"/>
      <c r="G163" s="117"/>
    </row>
    <row r="164" spans="1:7" ht="31.9" customHeight="1">
      <c r="A164" s="2" t="s">
        <v>247</v>
      </c>
      <c r="B164" s="11" t="str">
        <f>'A imprimer'!B163</f>
        <v>Il existe des règlements pour les visites et les veilles de la famille / les proches</v>
      </c>
      <c r="C164" s="115" t="s">
        <v>62</v>
      </c>
      <c r="D164" s="122" t="str">
        <f>C164</f>
        <v>oui</v>
      </c>
      <c r="E164" s="116"/>
      <c r="F164" s="116"/>
      <c r="G164" s="117"/>
    </row>
    <row r="165" spans="1:7" ht="31.9" customHeight="1" thickBot="1">
      <c r="A165" s="2" t="s">
        <v>248</v>
      </c>
      <c r="B165" s="106" t="str">
        <f>'A imprimer'!B165</f>
        <v xml:space="preserve">Un soutien dans la prise en charge de la santé mentale est nécessaire </v>
      </c>
      <c r="C165" s="115" t="s">
        <v>62</v>
      </c>
      <c r="D165" s="121" t="str">
        <f>IF(C165=$H$41,$I$41,IF(C165=$I$41,$H$41,C165))</f>
        <v>non</v>
      </c>
      <c r="E165" s="116"/>
      <c r="F165" s="116"/>
      <c r="G165" s="117"/>
    </row>
    <row r="166" spans="1:7" ht="15.75" thickBot="1">
      <c r="A166" s="189" t="s">
        <v>110</v>
      </c>
      <c r="B166" s="190"/>
      <c r="C166" s="27">
        <f>D166/F166*100</f>
        <v>66.666666666666657</v>
      </c>
      <c r="D166" s="22">
        <f>COUNTIF(D157:D165, "oui")</f>
        <v>6</v>
      </c>
      <c r="E166" s="22">
        <f>COUNTIF(D157:D165, "non")</f>
        <v>3</v>
      </c>
      <c r="F166" s="22">
        <f>D166+E166</f>
        <v>9</v>
      </c>
      <c r="G166" s="26"/>
    </row>
    <row r="167" spans="1:7">
      <c r="A167" s="203" t="s">
        <v>249</v>
      </c>
      <c r="B167" s="204"/>
      <c r="C167" s="204"/>
      <c r="D167" s="204"/>
      <c r="E167" s="204"/>
      <c r="F167" s="204"/>
      <c r="G167" s="205"/>
    </row>
    <row r="168" spans="1:7">
      <c r="A168" s="206"/>
      <c r="B168" s="204"/>
      <c r="C168" s="204"/>
      <c r="D168" s="204"/>
      <c r="E168" s="204"/>
      <c r="F168" s="204"/>
      <c r="G168" s="205"/>
    </row>
    <row r="169" spans="1:7">
      <c r="A169" s="206"/>
      <c r="B169" s="204"/>
      <c r="C169" s="204"/>
      <c r="D169" s="204"/>
      <c r="E169" s="204"/>
      <c r="F169" s="204"/>
      <c r="G169" s="205"/>
    </row>
    <row r="170" spans="1:7">
      <c r="A170" s="207"/>
      <c r="B170" s="208"/>
      <c r="C170" s="208"/>
      <c r="D170" s="208"/>
      <c r="E170" s="208"/>
      <c r="F170" s="208"/>
      <c r="G170" s="209"/>
    </row>
    <row r="172" spans="1:7">
      <c r="A172" s="7" t="s">
        <v>250</v>
      </c>
      <c r="B172" s="7" t="s">
        <v>251</v>
      </c>
      <c r="C172" s="6"/>
      <c r="D172" s="6"/>
      <c r="E172" s="6"/>
      <c r="F172" s="6"/>
      <c r="G172" s="6"/>
    </row>
    <row r="173" spans="1:7" ht="29.1" customHeight="1">
      <c r="A173" s="2" t="s">
        <v>252</v>
      </c>
      <c r="B173" s="11" t="s">
        <v>253</v>
      </c>
      <c r="C173" s="115" t="s">
        <v>63</v>
      </c>
      <c r="D173" s="123" t="str">
        <f>C173</f>
        <v>non</v>
      </c>
      <c r="E173" s="226" t="s">
        <v>254</v>
      </c>
      <c r="F173" s="226"/>
      <c r="G173" s="227"/>
    </row>
    <row r="174" spans="1:7">
      <c r="A174" s="2" t="s">
        <v>255</v>
      </c>
      <c r="B174" s="11" t="s">
        <v>256</v>
      </c>
      <c r="C174" s="115" t="s">
        <v>63</v>
      </c>
      <c r="D174" s="124" t="str">
        <f t="shared" ref="D174:D179" si="0">C174</f>
        <v>non</v>
      </c>
      <c r="E174" s="228"/>
      <c r="F174" s="228"/>
      <c r="G174" s="229"/>
    </row>
    <row r="175" spans="1:7" ht="30">
      <c r="A175" s="2" t="s">
        <v>257</v>
      </c>
      <c r="B175" s="11" t="s">
        <v>258</v>
      </c>
      <c r="C175" s="115" t="s">
        <v>63</v>
      </c>
      <c r="D175" s="124" t="str">
        <f t="shared" si="0"/>
        <v>non</v>
      </c>
      <c r="E175" s="228"/>
      <c r="F175" s="228"/>
      <c r="G175" s="229"/>
    </row>
    <row r="176" spans="1:7" ht="34.15" customHeight="1">
      <c r="A176" s="2" t="s">
        <v>259</v>
      </c>
      <c r="B176" s="11" t="s">
        <v>260</v>
      </c>
      <c r="C176" s="115" t="s">
        <v>63</v>
      </c>
      <c r="D176" s="125" t="str">
        <f>IF(C176=$H$41,$I$41,IF(C176=$I$41,$H$41,C176))</f>
        <v>oui</v>
      </c>
      <c r="E176" s="230"/>
      <c r="F176" s="230"/>
      <c r="G176" s="231"/>
    </row>
    <row r="177" spans="1:7" ht="30">
      <c r="A177" s="2" t="s">
        <v>261</v>
      </c>
      <c r="B177" s="11" t="s">
        <v>262</v>
      </c>
      <c r="C177" s="115" t="s">
        <v>62</v>
      </c>
      <c r="D177" s="123" t="str">
        <f t="shared" si="0"/>
        <v>oui</v>
      </c>
      <c r="E177" s="116"/>
      <c r="F177" s="116"/>
      <c r="G177" s="117"/>
    </row>
    <row r="178" spans="1:7" ht="30">
      <c r="A178" s="2" t="s">
        <v>263</v>
      </c>
      <c r="B178" s="11" t="s">
        <v>264</v>
      </c>
      <c r="C178" s="115" t="s">
        <v>62</v>
      </c>
      <c r="D178" s="123" t="str">
        <f t="shared" si="0"/>
        <v>oui</v>
      </c>
      <c r="E178" s="116"/>
      <c r="F178" s="116"/>
      <c r="G178" s="117"/>
    </row>
    <row r="179" spans="1:7" ht="43.5">
      <c r="A179" s="2" t="s">
        <v>265</v>
      </c>
      <c r="B179" s="11" t="s">
        <v>266</v>
      </c>
      <c r="C179" s="115" t="s">
        <v>62</v>
      </c>
      <c r="D179" s="123" t="str">
        <f t="shared" si="0"/>
        <v>oui</v>
      </c>
      <c r="E179" s="116"/>
      <c r="F179" s="116"/>
      <c r="G179" s="117"/>
    </row>
    <row r="180" spans="1:7" ht="22.5" customHeight="1" thickBot="1">
      <c r="A180" s="2" t="s">
        <v>267</v>
      </c>
      <c r="B180" s="11" t="str">
        <f>'A imprimer'!B196</f>
        <v>Le personnel nécessite une formation supplémentaire</v>
      </c>
      <c r="C180" s="115" t="s">
        <v>62</v>
      </c>
      <c r="D180" s="121" t="str">
        <f>IF(C180=$H$41,$I$41,IF(C180=$I$41,$H$41,C180))</f>
        <v>non</v>
      </c>
      <c r="E180" s="214"/>
      <c r="F180" s="214"/>
      <c r="G180" s="215"/>
    </row>
    <row r="181" spans="1:7" ht="15.75" thickBot="1">
      <c r="A181" s="189" t="s">
        <v>110</v>
      </c>
      <c r="B181" s="190"/>
      <c r="C181" s="27">
        <f>D181/F181*100</f>
        <v>50</v>
      </c>
      <c r="D181" s="24">
        <f>COUNTIF(D173:D180, "oui")</f>
        <v>4</v>
      </c>
      <c r="E181" s="22">
        <f>COUNTIF(D173:D180, "non")</f>
        <v>4</v>
      </c>
      <c r="F181" s="22">
        <f>D181+E181</f>
        <v>8</v>
      </c>
      <c r="G181" s="26"/>
    </row>
    <row r="182" spans="1:7">
      <c r="A182" s="219" t="s">
        <v>268</v>
      </c>
      <c r="B182" s="219"/>
      <c r="C182" s="126"/>
      <c r="D182" s="127"/>
      <c r="E182" s="127"/>
      <c r="F182" s="127"/>
      <c r="G182" s="128"/>
    </row>
    <row r="183" spans="1:7">
      <c r="A183" s="203"/>
      <c r="B183" s="204"/>
      <c r="C183" s="204"/>
      <c r="D183" s="204"/>
      <c r="E183" s="204"/>
      <c r="F183" s="204"/>
      <c r="G183" s="205"/>
    </row>
    <row r="184" spans="1:7">
      <c r="A184" s="206"/>
      <c r="B184" s="204"/>
      <c r="C184" s="204"/>
      <c r="D184" s="204"/>
      <c r="E184" s="204"/>
      <c r="F184" s="204"/>
      <c r="G184" s="205"/>
    </row>
    <row r="185" spans="1:7">
      <c r="A185" s="206"/>
      <c r="B185" s="204"/>
      <c r="C185" s="204"/>
      <c r="D185" s="204"/>
      <c r="E185" s="204"/>
      <c r="F185" s="204"/>
      <c r="G185" s="205"/>
    </row>
    <row r="186" spans="1:7">
      <c r="A186" s="207"/>
      <c r="B186" s="208"/>
      <c r="C186" s="208"/>
      <c r="D186" s="208"/>
      <c r="E186" s="208"/>
      <c r="F186" s="208"/>
      <c r="G186" s="209"/>
    </row>
    <row r="188" spans="1:7">
      <c r="A188" s="7" t="s">
        <v>269</v>
      </c>
      <c r="B188" s="7" t="s">
        <v>270</v>
      </c>
      <c r="C188" s="6"/>
      <c r="D188" s="6"/>
      <c r="E188" s="6"/>
      <c r="F188" s="6"/>
      <c r="G188" s="6"/>
    </row>
    <row r="189" spans="1:7">
      <c r="A189" s="2" t="s">
        <v>271</v>
      </c>
      <c r="B189" s="11" t="s">
        <v>272</v>
      </c>
      <c r="C189" s="115" t="s">
        <v>62</v>
      </c>
      <c r="D189" s="180"/>
      <c r="E189" s="181"/>
      <c r="F189" s="181"/>
      <c r="G189" s="182"/>
    </row>
    <row r="190" spans="1:7">
      <c r="A190" s="2" t="s">
        <v>273</v>
      </c>
      <c r="B190" s="11" t="s">
        <v>274</v>
      </c>
      <c r="C190" s="115" t="s">
        <v>62</v>
      </c>
      <c r="D190" s="180"/>
      <c r="E190" s="181"/>
      <c r="F190" s="181"/>
      <c r="G190" s="182"/>
    </row>
    <row r="191" spans="1:7">
      <c r="A191" s="2" t="s">
        <v>275</v>
      </c>
      <c r="B191" s="11" t="s">
        <v>276</v>
      </c>
      <c r="C191" s="115" t="s">
        <v>62</v>
      </c>
      <c r="D191" s="180"/>
      <c r="E191" s="181"/>
      <c r="F191" s="181"/>
      <c r="G191" s="182"/>
    </row>
    <row r="192" spans="1:7">
      <c r="A192" s="2" t="s">
        <v>277</v>
      </c>
      <c r="B192" s="11" t="s">
        <v>278</v>
      </c>
      <c r="C192" s="115" t="s">
        <v>63</v>
      </c>
      <c r="D192" s="180"/>
      <c r="E192" s="181"/>
      <c r="F192" s="181"/>
      <c r="G192" s="182"/>
    </row>
    <row r="193" spans="1:7">
      <c r="A193" s="2" t="s">
        <v>279</v>
      </c>
      <c r="B193" s="11" t="s">
        <v>280</v>
      </c>
      <c r="C193" s="115" t="s">
        <v>63</v>
      </c>
      <c r="D193" s="180"/>
      <c r="E193" s="181"/>
      <c r="F193" s="181"/>
      <c r="G193" s="182"/>
    </row>
    <row r="194" spans="1:7">
      <c r="A194" s="2" t="s">
        <v>281</v>
      </c>
      <c r="B194" s="11" t="s">
        <v>282</v>
      </c>
      <c r="C194" s="115" t="s">
        <v>62</v>
      </c>
      <c r="D194" s="180"/>
      <c r="E194" s="181"/>
      <c r="F194" s="181"/>
      <c r="G194" s="182"/>
    </row>
    <row r="195" spans="1:7">
      <c r="A195" s="2" t="s">
        <v>283</v>
      </c>
      <c r="B195" s="11" t="s">
        <v>284</v>
      </c>
      <c r="C195" s="115" t="s">
        <v>63</v>
      </c>
      <c r="D195" s="180"/>
      <c r="E195" s="181"/>
      <c r="F195" s="181"/>
      <c r="G195" s="182"/>
    </row>
    <row r="196" spans="1:7">
      <c r="A196" s="2" t="s">
        <v>285</v>
      </c>
      <c r="B196" s="11" t="s">
        <v>286</v>
      </c>
      <c r="C196" s="115" t="s">
        <v>62</v>
      </c>
      <c r="D196" s="180"/>
      <c r="E196" s="181"/>
      <c r="F196" s="181"/>
      <c r="G196" s="182"/>
    </row>
    <row r="197" spans="1:7">
      <c r="A197" s="2" t="s">
        <v>287</v>
      </c>
      <c r="B197" s="11" t="s">
        <v>288</v>
      </c>
      <c r="C197" s="115" t="s">
        <v>62</v>
      </c>
      <c r="D197" s="180"/>
      <c r="E197" s="181"/>
      <c r="F197" s="181"/>
      <c r="G197" s="182"/>
    </row>
    <row r="198" spans="1:7">
      <c r="A198" s="2" t="s">
        <v>289</v>
      </c>
      <c r="B198" s="11" t="s">
        <v>290</v>
      </c>
      <c r="C198" s="115" t="s">
        <v>62</v>
      </c>
      <c r="D198" s="180"/>
      <c r="E198" s="181"/>
      <c r="F198" s="181"/>
      <c r="G198" s="182"/>
    </row>
    <row r="199" spans="1:7">
      <c r="A199" s="2" t="s">
        <v>291</v>
      </c>
      <c r="B199" s="11" t="s">
        <v>292</v>
      </c>
      <c r="C199" s="115" t="s">
        <v>62</v>
      </c>
      <c r="D199" s="180"/>
      <c r="E199" s="181"/>
      <c r="F199" s="181"/>
      <c r="G199" s="182"/>
    </row>
    <row r="200" spans="1:7">
      <c r="A200" s="2" t="s">
        <v>293</v>
      </c>
      <c r="B200" s="11" t="s">
        <v>294</v>
      </c>
      <c r="C200" s="115" t="s">
        <v>63</v>
      </c>
      <c r="D200" s="180"/>
      <c r="E200" s="181"/>
      <c r="F200" s="181"/>
      <c r="G200" s="182"/>
    </row>
    <row r="201" spans="1:7">
      <c r="A201" s="14"/>
      <c r="B201" s="14"/>
      <c r="C201" s="15"/>
      <c r="D201" s="191"/>
      <c r="E201" s="192"/>
      <c r="F201" s="192"/>
      <c r="G201" s="193"/>
    </row>
    <row r="202" spans="1:7" ht="15.75" thickBot="1">
      <c r="A202" s="14"/>
      <c r="B202" s="14"/>
      <c r="C202" s="15"/>
      <c r="D202" s="197"/>
      <c r="E202" s="198"/>
      <c r="F202" s="198"/>
      <c r="G202" s="199"/>
    </row>
    <row r="203" spans="1:7" ht="15.75" thickBot="1">
      <c r="A203" s="189" t="s">
        <v>110</v>
      </c>
      <c r="B203" s="190"/>
      <c r="C203" s="27">
        <f>D203/F203*100</f>
        <v>66.666666666666657</v>
      </c>
      <c r="D203" s="24">
        <f>COUNTIF(C189:C200, "oui")</f>
        <v>8</v>
      </c>
      <c r="E203" s="22">
        <f>COUNTIF(C189:C200, "non")</f>
        <v>4</v>
      </c>
      <c r="F203" s="22">
        <f>D203+E203</f>
        <v>12</v>
      </c>
      <c r="G203" s="26"/>
    </row>
    <row r="205" spans="1:7">
      <c r="A205" s="7" t="s">
        <v>295</v>
      </c>
      <c r="B205" s="7" t="s">
        <v>296</v>
      </c>
      <c r="C205" s="6"/>
      <c r="D205" s="6"/>
      <c r="E205" s="6"/>
      <c r="F205" s="6"/>
      <c r="G205" s="6"/>
    </row>
    <row r="206" spans="1:7">
      <c r="A206" s="2" t="str">
        <f>'A imprimer'!A217</f>
        <v>11.1</v>
      </c>
      <c r="B206" s="11" t="str">
        <f>'A imprimer'!B217</f>
        <v>Il y a un projet thérapeutique clair pour chaque résident</v>
      </c>
      <c r="C206" s="115" t="s">
        <v>62</v>
      </c>
      <c r="D206" s="180"/>
      <c r="E206" s="181"/>
      <c r="F206" s="181"/>
      <c r="G206" s="182"/>
    </row>
    <row r="207" spans="1:7">
      <c r="A207" s="2" t="str">
        <f>'A imprimer'!A218</f>
        <v>11.2</v>
      </c>
      <c r="B207" s="11" t="str">
        <f>'A imprimer'!B218</f>
        <v>Un accord de fin de vie a été fait pour tous les résidents</v>
      </c>
      <c r="C207" s="115" t="s">
        <v>62</v>
      </c>
      <c r="D207" s="180"/>
      <c r="E207" s="181"/>
      <c r="F207" s="181"/>
      <c r="G207" s="182"/>
    </row>
    <row r="208" spans="1:7" ht="30">
      <c r="A208" s="2" t="str">
        <f>'A imprimer'!A219</f>
        <v>11.2.1</v>
      </c>
      <c r="B208" s="11" t="str">
        <f>'A imprimer'!B219</f>
        <v>Il y a une infirmière de référence pour les soins de fin de vie, ou une équipe de soutien palliatif</v>
      </c>
      <c r="C208" s="115" t="s">
        <v>62</v>
      </c>
      <c r="D208" s="180"/>
      <c r="E208" s="181"/>
      <c r="F208" s="181"/>
      <c r="G208" s="182"/>
    </row>
    <row r="209" spans="1:7" ht="30">
      <c r="A209" s="2" t="str">
        <f>'A imprimer'!A220</f>
        <v>11.2.2</v>
      </c>
      <c r="B209" s="11" t="str">
        <f>'A imprimer'!B220</f>
        <v>On fait des demandes de soutien aux partenaires tels que les systèmes de soins palliatifs à domicile ou les médecins généralistes</v>
      </c>
      <c r="C209" s="115" t="s">
        <v>63</v>
      </c>
      <c r="D209" s="180"/>
      <c r="E209" s="181"/>
      <c r="F209" s="181"/>
      <c r="G209" s="182"/>
    </row>
    <row r="210" spans="1:7" ht="30">
      <c r="A210" s="2" t="str">
        <f>'A imprimer'!A221</f>
        <v>11.2.3</v>
      </c>
      <c r="B210" s="11" t="str">
        <f>'A imprimer'!B221</f>
        <v>Le code DNR et les éventuelles directives anticipées ont été signalés dans le plan de vie</v>
      </c>
      <c r="C210" s="115" t="s">
        <v>62</v>
      </c>
      <c r="D210" s="180"/>
      <c r="E210" s="181"/>
      <c r="F210" s="181"/>
      <c r="G210" s="182"/>
    </row>
    <row r="211" spans="1:7" ht="30">
      <c r="A211" s="2" t="str">
        <f>'A imprimer'!A222</f>
        <v>11.3</v>
      </c>
      <c r="B211" s="11" t="str">
        <f>'A imprimer'!B222</f>
        <v xml:space="preserve">Il y a une surveillance quotidienne des signes vitaux importants (FR, Saturation, FC, T°) </v>
      </c>
      <c r="C211" s="115" t="s">
        <v>62</v>
      </c>
      <c r="D211" s="180"/>
      <c r="E211" s="181"/>
      <c r="F211" s="181"/>
      <c r="G211" s="182"/>
    </row>
    <row r="212" spans="1:7" ht="30">
      <c r="A212" s="2" t="str">
        <f>'A imprimer'!A223</f>
        <v>11.4</v>
      </c>
      <c r="B212" s="11" t="str">
        <f>'A imprimer'!B223</f>
        <v xml:space="preserve">Des outils pour la reconnaisance précoce des signes de détérioration sont disponibles (fiche signes vitaux, système d'alerte, …) </v>
      </c>
      <c r="C212" s="115" t="s">
        <v>63</v>
      </c>
      <c r="D212" s="180"/>
      <c r="E212" s="181"/>
      <c r="F212" s="181"/>
      <c r="G212" s="182"/>
    </row>
    <row r="213" spans="1:7" ht="30">
      <c r="A213" s="2" t="str">
        <f>'A imprimer'!A224</f>
        <v>11.5</v>
      </c>
      <c r="B213" s="11" t="str">
        <f>'A imprimer'!B224</f>
        <v xml:space="preserve">Des recommandations claires sont données en cas d'apparition de symptômes significatifs du Covid parmi les résidents </v>
      </c>
      <c r="C213" s="115" t="s">
        <v>62</v>
      </c>
      <c r="D213" s="180"/>
      <c r="E213" s="181"/>
      <c r="F213" s="181"/>
      <c r="G213" s="182"/>
    </row>
    <row r="214" spans="1:7" ht="30">
      <c r="A214" s="2" t="str">
        <f>'A imprimer'!A225</f>
        <v>11.6</v>
      </c>
      <c r="B214" s="11" t="str">
        <f>'A imprimer'!B225</f>
        <v>Des recommandations claires sont données en cas de signes de détérioration</v>
      </c>
      <c r="C214" s="115" t="s">
        <v>62</v>
      </c>
      <c r="D214" s="180"/>
      <c r="E214" s="181"/>
      <c r="F214" s="181"/>
      <c r="G214" s="182"/>
    </row>
    <row r="215" spans="1:7">
      <c r="A215" s="2" t="str">
        <f>'A imprimer'!A226</f>
        <v>11.7</v>
      </c>
      <c r="B215" s="11" t="str">
        <f>'A imprimer'!B226</f>
        <v>Les appels au 112 ont reçu une réponse appropriée</v>
      </c>
      <c r="C215" s="115" t="s">
        <v>62</v>
      </c>
      <c r="D215" s="180"/>
      <c r="E215" s="181"/>
      <c r="F215" s="181"/>
      <c r="G215" s="182"/>
    </row>
    <row r="216" spans="1:7" ht="30">
      <c r="A216" s="78" t="str">
        <f>'A imprimer'!A228</f>
        <v>11.8</v>
      </c>
      <c r="B216" s="11" t="str">
        <f>'A imprimer'!B228</f>
        <v>Le matériel pour la mesure des signes vitaux est disponible en quantité suffisante</v>
      </c>
      <c r="C216" s="115" t="s">
        <v>63</v>
      </c>
      <c r="D216" s="118"/>
      <c r="E216" s="119"/>
      <c r="F216" s="119"/>
      <c r="G216" s="120"/>
    </row>
    <row r="217" spans="1:7" ht="30">
      <c r="A217" s="78" t="str">
        <f>'A imprimer'!A229</f>
        <v>11.9</v>
      </c>
      <c r="B217" s="11" t="str">
        <f>'A imprimer'!B229</f>
        <v>Il y a du matériel pour la mesure des signes vitaux dédié pour les patients Covid ou désinfecté entre patients</v>
      </c>
      <c r="C217" s="115" t="s">
        <v>62</v>
      </c>
      <c r="D217" s="118"/>
      <c r="E217" s="119"/>
      <c r="F217" s="119"/>
      <c r="G217" s="120"/>
    </row>
    <row r="218" spans="1:7">
      <c r="A218" s="78" t="str">
        <f>'A imprimer'!A230</f>
        <v>11.10</v>
      </c>
      <c r="B218" s="11" t="str">
        <f>'A imprimer'!B230</f>
        <v>L'oxygénothérapie est disponible dans l'établissement</v>
      </c>
      <c r="C218" s="115" t="s">
        <v>62</v>
      </c>
      <c r="D218" s="118"/>
      <c r="E218" s="119"/>
      <c r="F218" s="119"/>
      <c r="G218" s="120"/>
    </row>
    <row r="219" spans="1:7" ht="30">
      <c r="A219" s="78" t="str">
        <f>'A imprimer'!A231</f>
        <v>11.11</v>
      </c>
      <c r="B219" s="11" t="str">
        <f>'A imprimer'!B231</f>
        <v xml:space="preserve">Il y a du matériel nécessaire à l'oxygénothérapie en quantité suffisante (masques, lunettes) </v>
      </c>
      <c r="C219" s="115" t="s">
        <v>62</v>
      </c>
      <c r="D219" s="118"/>
      <c r="E219" s="119"/>
      <c r="F219" s="119"/>
      <c r="G219" s="120"/>
    </row>
    <row r="220" spans="1:7" ht="30.75" thickBot="1">
      <c r="A220" s="78" t="str">
        <f>'A imprimer'!A232</f>
        <v>11.12</v>
      </c>
      <c r="B220" s="11" t="str">
        <f>'A imprimer'!B232</f>
        <v>Autre matériel et médicaments spécifiques sont disponibles en quantité suffisante (pompe à douleur, analgésique, sédation)</v>
      </c>
      <c r="C220" s="115" t="s">
        <v>62</v>
      </c>
      <c r="D220" s="118"/>
      <c r="E220" s="119"/>
      <c r="F220" s="119"/>
      <c r="G220" s="120"/>
    </row>
    <row r="221" spans="1:7" ht="15.75" thickBot="1">
      <c r="A221" s="189" t="s">
        <v>110</v>
      </c>
      <c r="B221" s="190"/>
      <c r="C221" s="27">
        <f>D221/F221*100</f>
        <v>80</v>
      </c>
      <c r="D221" s="24">
        <f>COUNTIF(C206:C220, "oui")</f>
        <v>12</v>
      </c>
      <c r="E221" s="22">
        <f>COUNTIF(C206:C220, "non")</f>
        <v>3</v>
      </c>
      <c r="F221" s="22">
        <f>D221+E221</f>
        <v>15</v>
      </c>
      <c r="G221" s="25"/>
    </row>
    <row r="222" spans="1:7">
      <c r="A222" s="108" t="str">
        <f>'A imprimer'!A234</f>
        <v xml:space="preserve">12. Autres observations
</v>
      </c>
      <c r="B222" s="109"/>
      <c r="C222" s="109"/>
      <c r="D222" s="109"/>
      <c r="E222" s="109"/>
      <c r="F222" s="109"/>
      <c r="G222" s="110"/>
    </row>
    <row r="223" spans="1:7">
      <c r="A223" s="220"/>
      <c r="B223" s="221"/>
      <c r="C223" s="221"/>
      <c r="D223" s="221"/>
      <c r="E223" s="221"/>
      <c r="F223" s="221"/>
      <c r="G223" s="222"/>
    </row>
    <row r="224" spans="1:7">
      <c r="A224" s="220"/>
      <c r="B224" s="221"/>
      <c r="C224" s="221"/>
      <c r="D224" s="221"/>
      <c r="E224" s="221"/>
      <c r="F224" s="221"/>
      <c r="G224" s="222"/>
    </row>
    <row r="225" spans="1:7">
      <c r="A225" s="223"/>
      <c r="B225" s="224"/>
      <c r="C225" s="224"/>
      <c r="D225" s="224"/>
      <c r="E225" s="224"/>
      <c r="F225" s="224"/>
      <c r="G225" s="225"/>
    </row>
    <row r="226" spans="1:7" ht="15.75" thickBot="1">
      <c r="A226" s="103"/>
      <c r="B226" s="103"/>
      <c r="C226" s="103"/>
      <c r="D226" s="103"/>
      <c r="E226" s="103"/>
      <c r="F226" s="103"/>
      <c r="G226" s="103"/>
    </row>
    <row r="227" spans="1:7" ht="21.75" thickBot="1">
      <c r="B227" s="31" t="s">
        <v>297</v>
      </c>
      <c r="C227" s="32">
        <f>C231+C238</f>
        <v>59.262515262515265</v>
      </c>
    </row>
    <row r="228" spans="1:7">
      <c r="B228" s="29" t="str">
        <f>B57</f>
        <v xml:space="preserve">Mesures générales </v>
      </c>
      <c r="C228" s="34">
        <f>C74</f>
        <v>66.666666666666657</v>
      </c>
    </row>
    <row r="229" spans="1:7">
      <c r="B229" s="29" t="str">
        <f>B76</f>
        <v xml:space="preserve">Mesures pour les soins des résidents en isolement </v>
      </c>
      <c r="C229" s="34">
        <f>C74</f>
        <v>66.666666666666657</v>
      </c>
    </row>
    <row r="230" spans="1:7" ht="15.75" thickBot="1">
      <c r="B230" s="29" t="str">
        <f>B96</f>
        <v>Nettoyage et désinfection</v>
      </c>
      <c r="C230" s="35">
        <f>C111</f>
        <v>61.53846153846154</v>
      </c>
    </row>
    <row r="231" spans="1:7" ht="15.75" thickBot="1">
      <c r="B231" s="37"/>
      <c r="C231" s="38">
        <f>SUM(C228:C230)/3*0.45</f>
        <v>29.23076923076923</v>
      </c>
    </row>
    <row r="232" spans="1:7">
      <c r="B232" s="29" t="str">
        <f>B113</f>
        <v>Gestion des déchets</v>
      </c>
      <c r="C232" s="36">
        <f>C123</f>
        <v>14.285714285714285</v>
      </c>
    </row>
    <row r="233" spans="1:7">
      <c r="B233" s="29" t="str">
        <f>B125</f>
        <v>Gestion du linge</v>
      </c>
      <c r="C233" s="34">
        <f>C139</f>
        <v>50</v>
      </c>
    </row>
    <row r="234" spans="1:7">
      <c r="B234" s="29" t="str">
        <f>B141</f>
        <v>Gestion de la nourriture</v>
      </c>
      <c r="C234" s="34">
        <f>C154</f>
        <v>66.666666666666657</v>
      </c>
    </row>
    <row r="235" spans="1:7">
      <c r="B235" s="29" t="str">
        <f>B172</f>
        <v xml:space="preserve">Communication </v>
      </c>
      <c r="C235" s="34">
        <f>C181</f>
        <v>50</v>
      </c>
    </row>
    <row r="236" spans="1:7">
      <c r="B236" s="29" t="str">
        <f>B188</f>
        <v>Affiches et visuels disponibles aux endroits stratégiques</v>
      </c>
      <c r="C236" s="34">
        <f>C203</f>
        <v>66.666666666666657</v>
      </c>
    </row>
    <row r="237" spans="1:7" ht="15.75" thickBot="1">
      <c r="B237" s="29" t="str">
        <f>B205</f>
        <v>Surveillance médicale du résident</v>
      </c>
      <c r="C237" s="34">
        <f>C221</f>
        <v>80</v>
      </c>
    </row>
    <row r="238" spans="1:7" ht="15.75" thickBot="1">
      <c r="B238" s="37"/>
      <c r="C238" s="38">
        <f>SUM(C232:C237)/6*0.55</f>
        <v>30.031746031746032</v>
      </c>
    </row>
  </sheetData>
  <mergeCells count="150">
    <mergeCell ref="A182:B182"/>
    <mergeCell ref="A223:G225"/>
    <mergeCell ref="A166:B166"/>
    <mergeCell ref="E159:G159"/>
    <mergeCell ref="E180:G180"/>
    <mergeCell ref="E173:G176"/>
    <mergeCell ref="D195:G195"/>
    <mergeCell ref="D199:G199"/>
    <mergeCell ref="D201:G201"/>
    <mergeCell ref="D192:G192"/>
    <mergeCell ref="D193:G193"/>
    <mergeCell ref="D194:G194"/>
    <mergeCell ref="A183:G186"/>
    <mergeCell ref="D208:G208"/>
    <mergeCell ref="D196:G196"/>
    <mergeCell ref="D197:G197"/>
    <mergeCell ref="D198:G198"/>
    <mergeCell ref="D202:G202"/>
    <mergeCell ref="D200:G200"/>
    <mergeCell ref="D189:G189"/>
    <mergeCell ref="D190:G190"/>
    <mergeCell ref="D191:G191"/>
    <mergeCell ref="A221:B221"/>
    <mergeCell ref="D214:G214"/>
    <mergeCell ref="D215:G215"/>
    <mergeCell ref="H10:J10"/>
    <mergeCell ref="C11:J11"/>
    <mergeCell ref="C12:J12"/>
    <mergeCell ref="C13:J13"/>
    <mergeCell ref="H14:J14"/>
    <mergeCell ref="A167:G170"/>
    <mergeCell ref="F10:G10"/>
    <mergeCell ref="C10:E10"/>
    <mergeCell ref="C14:E14"/>
    <mergeCell ref="F14:G14"/>
    <mergeCell ref="A123:B123"/>
    <mergeCell ref="A111:B111"/>
    <mergeCell ref="A94:B94"/>
    <mergeCell ref="E157:G157"/>
    <mergeCell ref="E158:G158"/>
    <mergeCell ref="B38:G39"/>
    <mergeCell ref="D114:G114"/>
    <mergeCell ref="D115:G115"/>
    <mergeCell ref="D106:G106"/>
    <mergeCell ref="D107:G107"/>
    <mergeCell ref="D108:G108"/>
    <mergeCell ref="D109:G109"/>
    <mergeCell ref="D116:G116"/>
    <mergeCell ref="D100:G100"/>
    <mergeCell ref="C4:J4"/>
    <mergeCell ref="C5:J5"/>
    <mergeCell ref="C6:J6"/>
    <mergeCell ref="C7:J7"/>
    <mergeCell ref="C8:J8"/>
    <mergeCell ref="C9:J9"/>
    <mergeCell ref="D211:G211"/>
    <mergeCell ref="D212:G212"/>
    <mergeCell ref="D117:G117"/>
    <mergeCell ref="D118:G118"/>
    <mergeCell ref="D119:G119"/>
    <mergeCell ref="D120:G120"/>
    <mergeCell ref="D122:G122"/>
    <mergeCell ref="D110:G110"/>
    <mergeCell ref="D101:G101"/>
    <mergeCell ref="D102:G102"/>
    <mergeCell ref="D103:G103"/>
    <mergeCell ref="D104:G104"/>
    <mergeCell ref="D105:G105"/>
    <mergeCell ref="D97:G97"/>
    <mergeCell ref="D98:G98"/>
    <mergeCell ref="D99:G99"/>
    <mergeCell ref="D89:G89"/>
    <mergeCell ref="D213:G213"/>
    <mergeCell ref="D138:G138"/>
    <mergeCell ref="D142:G142"/>
    <mergeCell ref="D126:G126"/>
    <mergeCell ref="D127:G127"/>
    <mergeCell ref="D128:G128"/>
    <mergeCell ref="D129:G129"/>
    <mergeCell ref="D131:G131"/>
    <mergeCell ref="D135:G135"/>
    <mergeCell ref="D137:G137"/>
    <mergeCell ref="A203:B203"/>
    <mergeCell ref="D206:G206"/>
    <mergeCell ref="D207:G207"/>
    <mergeCell ref="D209:G209"/>
    <mergeCell ref="D210:G210"/>
    <mergeCell ref="A74:B74"/>
    <mergeCell ref="A181:B181"/>
    <mergeCell ref="D73:G73"/>
    <mergeCell ref="A154:B154"/>
    <mergeCell ref="A139:B139"/>
    <mergeCell ref="D143:G143"/>
    <mergeCell ref="D148:G148"/>
    <mergeCell ref="D152:G152"/>
    <mergeCell ref="D153:G153"/>
    <mergeCell ref="D144:G144"/>
    <mergeCell ref="D145:G145"/>
    <mergeCell ref="D146:G146"/>
    <mergeCell ref="D147:G147"/>
    <mergeCell ref="D149:G149"/>
    <mergeCell ref="D150:G150"/>
    <mergeCell ref="D132:G132"/>
    <mergeCell ref="D133:G133"/>
    <mergeCell ref="D134:G134"/>
    <mergeCell ref="D136:G136"/>
    <mergeCell ref="A93:G93"/>
    <mergeCell ref="D77:G77"/>
    <mergeCell ref="D78:G78"/>
    <mergeCell ref="D79:G79"/>
    <mergeCell ref="D80:G80"/>
    <mergeCell ref="D81:G81"/>
    <mergeCell ref="D82:G82"/>
    <mergeCell ref="D70:G70"/>
    <mergeCell ref="D71:G71"/>
    <mergeCell ref="D72:G72"/>
    <mergeCell ref="D90:G90"/>
    <mergeCell ref="D91:G91"/>
    <mergeCell ref="D83:G83"/>
    <mergeCell ref="D84:G84"/>
    <mergeCell ref="D85:G85"/>
    <mergeCell ref="D86:G86"/>
    <mergeCell ref="D87:G87"/>
    <mergeCell ref="D88:G88"/>
    <mergeCell ref="A92:G92"/>
    <mergeCell ref="D64:G64"/>
    <mergeCell ref="D65:G65"/>
    <mergeCell ref="D66:G66"/>
    <mergeCell ref="D67:G67"/>
    <mergeCell ref="D68:G68"/>
    <mergeCell ref="D69:G69"/>
    <mergeCell ref="D60:G60"/>
    <mergeCell ref="D61:G61"/>
    <mergeCell ref="D62:G62"/>
    <mergeCell ref="D63:G63"/>
    <mergeCell ref="D41:G41"/>
    <mergeCell ref="D42:G42"/>
    <mergeCell ref="D43:G43"/>
    <mergeCell ref="D44:G44"/>
    <mergeCell ref="D51:G51"/>
    <mergeCell ref="D52:G52"/>
    <mergeCell ref="D54:G54"/>
    <mergeCell ref="D58:G58"/>
    <mergeCell ref="D59:G59"/>
    <mergeCell ref="D45:G45"/>
    <mergeCell ref="D46:G46"/>
    <mergeCell ref="D47:G47"/>
    <mergeCell ref="D48:G48"/>
    <mergeCell ref="D49:G49"/>
    <mergeCell ref="D50:G50"/>
  </mergeCells>
  <conditionalFormatting sqref="C58:C73 C142:C153 C77:C91 C114:C122 C206:C220 C97:C110">
    <cfRule type="containsText" dxfId="23" priority="52" operator="containsText" text="non">
      <formula>NOT(ISERROR(SEARCH("non",C58)))</formula>
    </cfRule>
    <cfRule type="containsText" dxfId="22" priority="53" operator="containsText" text="oui">
      <formula>NOT(ISERROR(SEARCH("oui",C58)))</formula>
    </cfRule>
  </conditionalFormatting>
  <conditionalFormatting sqref="C154">
    <cfRule type="colorScale" priority="51">
      <colorScale>
        <cfvo type="num" val="0"/>
        <cfvo type="num" val="50"/>
        <cfvo type="num" val="100"/>
        <color rgb="FFFF0000"/>
        <color rgb="FFFFC000"/>
        <color rgb="FF00B050"/>
      </colorScale>
    </cfRule>
  </conditionalFormatting>
  <conditionalFormatting sqref="C126:C138">
    <cfRule type="containsText" dxfId="21" priority="49" operator="containsText" text="non">
      <formula>NOT(ISERROR(SEARCH("non",C126)))</formula>
    </cfRule>
    <cfRule type="containsText" dxfId="20" priority="50" operator="containsText" text="oui">
      <formula>NOT(ISERROR(SEARCH("oui",C126)))</formula>
    </cfRule>
  </conditionalFormatting>
  <conditionalFormatting sqref="C139">
    <cfRule type="colorScale" priority="48">
      <colorScale>
        <cfvo type="num" val="0"/>
        <cfvo type="num" val="50"/>
        <cfvo type="num" val="100"/>
        <color rgb="FFFF0000"/>
        <color rgb="FFFFC000"/>
        <color rgb="FF00B050"/>
      </colorScale>
    </cfRule>
  </conditionalFormatting>
  <conditionalFormatting sqref="C123">
    <cfRule type="colorScale" priority="45">
      <colorScale>
        <cfvo type="num" val="0"/>
        <cfvo type="num" val="50"/>
        <cfvo type="num" val="100"/>
        <color rgb="FFFF0000"/>
        <color rgb="FFFFC000"/>
        <color rgb="FF00B050"/>
      </colorScale>
    </cfRule>
  </conditionalFormatting>
  <conditionalFormatting sqref="C111">
    <cfRule type="colorScale" priority="42">
      <colorScale>
        <cfvo type="num" val="0"/>
        <cfvo type="num" val="50"/>
        <cfvo type="num" val="100"/>
        <color rgb="FFFF0000"/>
        <color rgb="FFFFC000"/>
        <color rgb="FF00B050"/>
      </colorScale>
    </cfRule>
  </conditionalFormatting>
  <conditionalFormatting sqref="C94">
    <cfRule type="colorScale" priority="38">
      <colorScale>
        <cfvo type="num" val="0"/>
        <cfvo type="num" val="50"/>
        <cfvo type="num" val="100"/>
        <color rgb="FFFF0000"/>
        <color rgb="FFFFC000"/>
        <color rgb="FF00B050"/>
      </colorScale>
    </cfRule>
  </conditionalFormatting>
  <conditionalFormatting sqref="C74">
    <cfRule type="colorScale" priority="34">
      <colorScale>
        <cfvo type="num" val="0"/>
        <cfvo type="num" val="50"/>
        <cfvo type="num" val="100"/>
        <color rgb="FFFF0000"/>
        <color rgb="FFFFC000"/>
        <color rgb="FF00B050"/>
      </colorScale>
    </cfRule>
  </conditionalFormatting>
  <conditionalFormatting sqref="C42:C54">
    <cfRule type="containsText" dxfId="19" priority="32" operator="containsText" text="non">
      <formula>NOT(ISERROR(SEARCH("non",C42)))</formula>
    </cfRule>
    <cfRule type="containsText" dxfId="18" priority="33" operator="containsText" text="oui">
      <formula>NOT(ISERROR(SEARCH("oui",C42)))</formula>
    </cfRule>
  </conditionalFormatting>
  <conditionalFormatting sqref="C173:C179">
    <cfRule type="containsText" dxfId="17" priority="26" operator="containsText" text="non">
      <formula>NOT(ISERROR(SEARCH("non",C173)))</formula>
    </cfRule>
    <cfRule type="containsText" dxfId="16" priority="27" operator="containsText" text="oui">
      <formula>NOT(ISERROR(SEARCH("oui",C173)))</formula>
    </cfRule>
  </conditionalFormatting>
  <conditionalFormatting sqref="C181:C182">
    <cfRule type="colorScale" priority="24">
      <colorScale>
        <cfvo type="num" val="0"/>
        <cfvo type="num" val="50"/>
        <cfvo type="num" val="100"/>
        <color rgb="FFFF0000"/>
        <color rgb="FFFFC000"/>
        <color rgb="FF00B050"/>
      </colorScale>
    </cfRule>
  </conditionalFormatting>
  <conditionalFormatting sqref="C189:C202">
    <cfRule type="containsText" dxfId="15" priority="22" operator="containsText" text="non">
      <formula>NOT(ISERROR(SEARCH("non",C189)))</formula>
    </cfRule>
    <cfRule type="containsText" dxfId="14" priority="23" operator="containsText" text="oui">
      <formula>NOT(ISERROR(SEARCH("oui",C189)))</formula>
    </cfRule>
  </conditionalFormatting>
  <conditionalFormatting sqref="C203">
    <cfRule type="colorScale" priority="20">
      <colorScale>
        <cfvo type="num" val="0"/>
        <cfvo type="num" val="50"/>
        <cfvo type="num" val="100"/>
        <color rgb="FFFF0000"/>
        <color rgb="FFFFC000"/>
        <color rgb="FF00B050"/>
      </colorScale>
    </cfRule>
  </conditionalFormatting>
  <conditionalFormatting sqref="C221">
    <cfRule type="colorScale" priority="17">
      <colorScale>
        <cfvo type="num" val="0"/>
        <cfvo type="num" val="50"/>
        <cfvo type="num" val="100"/>
        <color rgb="FFFF0000"/>
        <color rgb="FFFFC000"/>
        <color rgb="FF00B050"/>
      </colorScale>
    </cfRule>
  </conditionalFormatting>
  <conditionalFormatting sqref="C227">
    <cfRule type="colorScale" priority="16">
      <colorScale>
        <cfvo type="num" val="0"/>
        <cfvo type="num" val="50"/>
        <cfvo type="num" val="100"/>
        <color rgb="FFFF0000"/>
        <color rgb="FFFFC000"/>
        <color rgb="FF00B050"/>
      </colorScale>
    </cfRule>
  </conditionalFormatting>
  <conditionalFormatting sqref="C157:C158">
    <cfRule type="containsText" dxfId="13" priority="29" operator="containsText" text="oui">
      <formula>NOT(ISERROR(SEARCH("oui",C157)))</formula>
    </cfRule>
    <cfRule type="containsText" dxfId="12" priority="30" operator="containsText" text="non">
      <formula>NOT(ISERROR(SEARCH("non",C157)))</formula>
    </cfRule>
  </conditionalFormatting>
  <conditionalFormatting sqref="C166">
    <cfRule type="colorScale" priority="14">
      <colorScale>
        <cfvo type="num" val="0"/>
        <cfvo type="num" val="50"/>
        <cfvo type="num" val="100"/>
        <color rgb="FFFF0000"/>
        <color rgb="FFFFC000"/>
        <color rgb="FF00B050"/>
      </colorScale>
    </cfRule>
  </conditionalFormatting>
  <conditionalFormatting sqref="C159">
    <cfRule type="containsText" dxfId="11" priority="12" operator="containsText" text="oui">
      <formula>NOT(ISERROR(SEARCH("oui",C159)))</formula>
    </cfRule>
    <cfRule type="containsText" dxfId="10" priority="13" operator="containsText" text="non">
      <formula>NOT(ISERROR(SEARCH("non",C159)))</formula>
    </cfRule>
  </conditionalFormatting>
  <conditionalFormatting sqref="C160:C161">
    <cfRule type="containsText" dxfId="9" priority="10" operator="containsText" text="non">
      <formula>NOT(ISERROR(SEARCH("non",C160)))</formula>
    </cfRule>
    <cfRule type="containsText" dxfId="8" priority="11" operator="containsText" text="oui">
      <formula>NOT(ISERROR(SEARCH("oui",C160)))</formula>
    </cfRule>
  </conditionalFormatting>
  <conditionalFormatting sqref="C163:C164">
    <cfRule type="containsText" dxfId="7" priority="8" operator="containsText" text="non">
      <formula>NOT(ISERROR(SEARCH("non",C163)))</formula>
    </cfRule>
    <cfRule type="containsText" dxfId="6" priority="9" operator="containsText" text="oui">
      <formula>NOT(ISERROR(SEARCH("oui",C163)))</formula>
    </cfRule>
  </conditionalFormatting>
  <conditionalFormatting sqref="C162">
    <cfRule type="containsText" dxfId="5" priority="6" operator="containsText" text="non">
      <formula>NOT(ISERROR(SEARCH("non",C162)))</formula>
    </cfRule>
    <cfRule type="containsText" dxfId="4" priority="7" operator="containsText" text="oui">
      <formula>NOT(ISERROR(SEARCH("oui",C162)))</formula>
    </cfRule>
  </conditionalFormatting>
  <conditionalFormatting sqref="C180 C176">
    <cfRule type="containsText" dxfId="3" priority="4" operator="containsText" text="oui">
      <formula>NOT(ISERROR(SEARCH("oui",C176)))</formula>
    </cfRule>
    <cfRule type="containsText" dxfId="2" priority="5" operator="containsText" text="non">
      <formula>NOT(ISERROR(SEARCH("non",C176)))</formula>
    </cfRule>
  </conditionalFormatting>
  <conditionalFormatting sqref="C55">
    <cfRule type="colorScale" priority="3">
      <colorScale>
        <cfvo type="num" val="0"/>
        <cfvo type="num" val="50"/>
        <cfvo type="num" val="100"/>
        <color rgb="FFFF0000"/>
        <color rgb="FFFFC000"/>
        <color rgb="FF00B050"/>
      </colorScale>
    </cfRule>
  </conditionalFormatting>
  <conditionalFormatting sqref="C165">
    <cfRule type="containsText" dxfId="1" priority="1" operator="containsText" text="oui">
      <formula>NOT(ISERROR(SEARCH("oui",C165)))</formula>
    </cfRule>
    <cfRule type="containsText" dxfId="0" priority="2" operator="containsText" text="non">
      <formula>NOT(ISERROR(SEARCH("non",C165)))</formula>
    </cfRule>
  </conditionalFormatting>
  <dataValidations count="2">
    <dataValidation type="list" allowBlank="1" showInputMessage="1" showErrorMessage="1" sqref="C173:C180 C97:C110 C206:C220 C114:C122 C142:C153 C189:C202 C58:C73 C126:C138 C77:C91 C42:C54 C157:C165" xr:uid="{00000000-0002-0000-0200-000000000000}">
      <formula1>$H$41:$J$41</formula1>
    </dataValidation>
    <dataValidation type="list" allowBlank="1" showInputMessage="1" showErrorMessage="1" sqref="C9:J9" xr:uid="{00000000-0002-0000-0200-000001000000}">
      <formula1>$K$9:$M$9</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G237"/>
  <sheetViews>
    <sheetView view="pageBreakPreview" topLeftCell="F194" zoomScaleNormal="60" zoomScaleSheetLayoutView="100" zoomScalePageLayoutView="60" workbookViewId="0">
      <selection activeCell="F194" sqref="F194"/>
    </sheetView>
  </sheetViews>
  <sheetFormatPr defaultColWidth="11.42578125" defaultRowHeight="15"/>
  <cols>
    <col min="1" max="1" width="6.28515625" style="58" customWidth="1"/>
    <col min="2" max="2" width="56.5703125" style="56" customWidth="1"/>
    <col min="3" max="5" width="4.7109375" style="58" customWidth="1"/>
    <col min="6" max="6" width="45.28515625" style="58" customWidth="1"/>
    <col min="7" max="16384" width="11.42578125" style="58"/>
  </cols>
  <sheetData>
    <row r="1" spans="1:7" s="55" customFormat="1" ht="32.25" customHeight="1">
      <c r="A1" s="159" t="s">
        <v>298</v>
      </c>
      <c r="B1" s="159"/>
      <c r="C1" s="159"/>
      <c r="D1" s="159"/>
      <c r="E1" s="159"/>
      <c r="F1" s="159"/>
      <c r="G1" s="54"/>
    </row>
    <row r="2" spans="1:7">
      <c r="A2" s="56"/>
      <c r="B2" s="57" t="s">
        <v>299</v>
      </c>
      <c r="C2" s="57"/>
      <c r="D2" s="57"/>
      <c r="E2" s="57"/>
      <c r="F2" s="57"/>
    </row>
    <row r="3" spans="1:7" ht="14.45" customHeight="1">
      <c r="A3" s="56"/>
      <c r="B3" s="82" t="s">
        <v>300</v>
      </c>
      <c r="C3" s="160" t="s">
        <v>301</v>
      </c>
      <c r="D3" s="161"/>
      <c r="E3" s="161"/>
      <c r="F3" s="162"/>
    </row>
    <row r="4" spans="1:7" ht="14.45" customHeight="1">
      <c r="A4" s="56"/>
      <c r="B4" s="82" t="s">
        <v>302</v>
      </c>
      <c r="C4" s="160" t="s">
        <v>303</v>
      </c>
      <c r="D4" s="161"/>
      <c r="E4" s="161"/>
      <c r="F4" s="162"/>
    </row>
    <row r="5" spans="1:7" ht="14.45" customHeight="1">
      <c r="A5" s="56"/>
      <c r="B5" s="83" t="s">
        <v>304</v>
      </c>
      <c r="C5" s="160" t="s">
        <v>305</v>
      </c>
      <c r="D5" s="161"/>
      <c r="E5" s="161"/>
      <c r="F5" s="162"/>
    </row>
    <row r="6" spans="1:7">
      <c r="A6" s="56"/>
      <c r="B6" s="84" t="s">
        <v>306</v>
      </c>
      <c r="C6" s="156"/>
      <c r="D6" s="157"/>
      <c r="E6" s="157"/>
      <c r="F6" s="158"/>
    </row>
    <row r="7" spans="1:7">
      <c r="A7" s="56"/>
      <c r="B7" s="85" t="s">
        <v>307</v>
      </c>
      <c r="C7" s="156"/>
      <c r="D7" s="157"/>
      <c r="E7" s="157"/>
      <c r="F7" s="158"/>
    </row>
    <row r="8" spans="1:7">
      <c r="A8" s="56"/>
      <c r="B8" s="85" t="s">
        <v>308</v>
      </c>
      <c r="C8" s="156"/>
      <c r="D8" s="157"/>
      <c r="E8" s="157"/>
      <c r="F8" s="158"/>
    </row>
    <row r="9" spans="1:7">
      <c r="A9" s="56"/>
      <c r="B9" s="85" t="s">
        <v>309</v>
      </c>
      <c r="C9" s="156"/>
      <c r="D9" s="157"/>
      <c r="E9" s="157"/>
      <c r="F9" s="158"/>
    </row>
    <row r="10" spans="1:7">
      <c r="A10" s="56"/>
      <c r="B10" s="85" t="s">
        <v>310</v>
      </c>
      <c r="C10" s="156"/>
      <c r="D10" s="157"/>
      <c r="E10" s="157"/>
      <c r="F10" s="158"/>
    </row>
    <row r="11" spans="1:7">
      <c r="A11" s="60"/>
      <c r="B11" s="50"/>
      <c r="C11" s="56"/>
      <c r="D11" s="56"/>
      <c r="E11" s="56"/>
      <c r="F11" s="56"/>
    </row>
    <row r="12" spans="1:7" ht="18.75">
      <c r="A12" s="61"/>
      <c r="B12" s="86" t="s">
        <v>39</v>
      </c>
      <c r="C12" s="56"/>
      <c r="D12" s="56"/>
      <c r="E12" s="56"/>
      <c r="F12" s="56"/>
    </row>
    <row r="13" spans="1:7">
      <c r="A13" s="60"/>
      <c r="B13" s="85" t="s">
        <v>311</v>
      </c>
      <c r="C13" s="156"/>
      <c r="D13" s="158"/>
      <c r="E13" s="56"/>
      <c r="F13" s="56"/>
    </row>
    <row r="14" spans="1:7">
      <c r="A14" s="60"/>
      <c r="B14" s="85" t="s">
        <v>312</v>
      </c>
      <c r="C14" s="156"/>
      <c r="D14" s="158"/>
      <c r="E14" s="56"/>
      <c r="F14" s="56"/>
    </row>
    <row r="15" spans="1:7">
      <c r="A15" s="60"/>
      <c r="C15" s="56"/>
      <c r="D15" s="56"/>
      <c r="E15" s="56"/>
      <c r="F15" s="56"/>
    </row>
    <row r="16" spans="1:7" ht="18.75">
      <c r="A16" s="61"/>
      <c r="B16" s="86" t="s">
        <v>43</v>
      </c>
      <c r="C16" s="56"/>
      <c r="D16" s="56"/>
      <c r="E16" s="56"/>
      <c r="F16" s="56"/>
    </row>
    <row r="17" spans="1:6">
      <c r="A17" s="62"/>
      <c r="B17" s="82" t="s">
        <v>313</v>
      </c>
      <c r="C17" s="163"/>
      <c r="D17" s="163"/>
      <c r="E17" s="56"/>
      <c r="F17" s="56"/>
    </row>
    <row r="18" spans="1:6" ht="30">
      <c r="A18" s="60"/>
      <c r="B18" s="82" t="s">
        <v>314</v>
      </c>
      <c r="C18" s="163"/>
      <c r="D18" s="163"/>
      <c r="E18" s="56"/>
      <c r="F18" s="56"/>
    </row>
    <row r="19" spans="1:6">
      <c r="A19" s="60"/>
      <c r="B19" s="82" t="s">
        <v>315</v>
      </c>
      <c r="C19" s="163"/>
      <c r="D19" s="163"/>
      <c r="E19" s="56"/>
      <c r="F19" s="56"/>
    </row>
    <row r="20" spans="1:6">
      <c r="A20" s="60"/>
      <c r="B20" s="107" t="s">
        <v>316</v>
      </c>
      <c r="C20" s="156"/>
      <c r="D20" s="158"/>
      <c r="E20" s="56"/>
      <c r="F20" s="56"/>
    </row>
    <row r="21" spans="1:6">
      <c r="A21" s="60"/>
      <c r="B21" s="82" t="s">
        <v>317</v>
      </c>
      <c r="C21" s="163"/>
      <c r="D21" s="163"/>
      <c r="E21" s="56"/>
      <c r="F21" s="56"/>
    </row>
    <row r="22" spans="1:6">
      <c r="A22" s="60"/>
      <c r="B22" s="82" t="s">
        <v>318</v>
      </c>
      <c r="C22" s="163"/>
      <c r="D22" s="163"/>
      <c r="E22" s="56"/>
      <c r="F22" s="56"/>
    </row>
    <row r="23" spans="1:6">
      <c r="A23" s="60"/>
      <c r="B23" s="50"/>
      <c r="C23" s="50"/>
      <c r="D23" s="56"/>
      <c r="E23" s="56"/>
      <c r="F23" s="56"/>
    </row>
    <row r="24" spans="1:6" ht="18.75">
      <c r="A24" s="60"/>
      <c r="B24" s="87" t="s">
        <v>319</v>
      </c>
      <c r="C24" s="50"/>
      <c r="D24" s="56"/>
      <c r="E24" s="56"/>
      <c r="F24" s="56"/>
    </row>
    <row r="25" spans="1:6">
      <c r="A25" s="60"/>
      <c r="B25" s="82" t="s">
        <v>320</v>
      </c>
      <c r="C25" s="156"/>
      <c r="D25" s="158"/>
      <c r="E25" s="56"/>
      <c r="F25" s="56"/>
    </row>
    <row r="26" spans="1:6" ht="30">
      <c r="A26" s="60"/>
      <c r="B26" s="82" t="s">
        <v>321</v>
      </c>
      <c r="C26" s="156"/>
      <c r="D26" s="158"/>
      <c r="E26" s="56"/>
      <c r="F26" s="56"/>
    </row>
    <row r="27" spans="1:6">
      <c r="A27" s="60"/>
      <c r="B27" s="88" t="s">
        <v>54</v>
      </c>
      <c r="C27" s="156"/>
      <c r="D27" s="158"/>
      <c r="E27" s="56"/>
      <c r="F27" s="56"/>
    </row>
    <row r="28" spans="1:6">
      <c r="A28" s="60"/>
      <c r="B28" s="82" t="s">
        <v>322</v>
      </c>
      <c r="C28" s="156"/>
      <c r="D28" s="158"/>
      <c r="E28" s="56"/>
      <c r="F28" s="56"/>
    </row>
    <row r="29" spans="1:6">
      <c r="A29" s="60"/>
      <c r="B29" s="82" t="s">
        <v>323</v>
      </c>
      <c r="C29" s="156"/>
      <c r="D29" s="158"/>
      <c r="E29" s="56"/>
      <c r="F29" s="56"/>
    </row>
    <row r="30" spans="1:6">
      <c r="A30" s="60"/>
      <c r="B30" s="105" t="s">
        <v>324</v>
      </c>
      <c r="C30" s="156"/>
      <c r="D30" s="158"/>
      <c r="E30" s="56"/>
      <c r="F30" s="56"/>
    </row>
    <row r="31" spans="1:6">
      <c r="A31" s="60"/>
      <c r="B31" s="63" t="s">
        <v>57</v>
      </c>
      <c r="C31" s="56"/>
      <c r="D31" s="56"/>
      <c r="E31" s="56"/>
      <c r="F31" s="56"/>
    </row>
    <row r="32" spans="1:6">
      <c r="A32" s="60"/>
      <c r="B32" s="169" t="s">
        <v>58</v>
      </c>
      <c r="C32" s="169"/>
      <c r="D32" s="169"/>
      <c r="E32" s="169"/>
      <c r="F32" s="169"/>
    </row>
    <row r="33" spans="1:6">
      <c r="A33" s="60"/>
      <c r="B33" s="169"/>
      <c r="C33" s="169"/>
      <c r="D33" s="169"/>
      <c r="E33" s="169"/>
      <c r="F33" s="169"/>
    </row>
    <row r="34" spans="1:6">
      <c r="A34" s="60"/>
      <c r="B34" s="169"/>
      <c r="C34" s="169"/>
      <c r="D34" s="169"/>
      <c r="E34" s="169"/>
      <c r="F34" s="169"/>
    </row>
    <row r="35" spans="1:6">
      <c r="A35" s="60"/>
      <c r="B35" s="169"/>
      <c r="C35" s="169"/>
      <c r="D35" s="169"/>
      <c r="E35" s="169"/>
      <c r="F35" s="169"/>
    </row>
    <row r="36" spans="1:6">
      <c r="A36" s="60"/>
      <c r="B36" s="50"/>
      <c r="C36" s="50"/>
      <c r="D36" s="56"/>
      <c r="E36" s="56"/>
      <c r="F36" s="56"/>
    </row>
    <row r="37" spans="1:6" ht="52.5">
      <c r="A37" s="64" t="s">
        <v>59</v>
      </c>
      <c r="B37" s="89" t="s">
        <v>325</v>
      </c>
      <c r="C37" s="48" t="s">
        <v>62</v>
      </c>
      <c r="D37" s="48" t="s">
        <v>63</v>
      </c>
      <c r="E37" s="48" t="s">
        <v>64</v>
      </c>
      <c r="F37" s="49" t="s">
        <v>326</v>
      </c>
    </row>
    <row r="38" spans="1:6" ht="32.25" customHeight="1">
      <c r="A38" s="59" t="s">
        <v>65</v>
      </c>
      <c r="B38" s="90" t="s">
        <v>327</v>
      </c>
      <c r="C38" s="52" t="s">
        <v>328</v>
      </c>
      <c r="D38" s="52" t="s">
        <v>328</v>
      </c>
      <c r="E38" s="52" t="s">
        <v>328</v>
      </c>
      <c r="F38" s="53"/>
    </row>
    <row r="39" spans="1:6">
      <c r="A39" s="59" t="s">
        <v>66</v>
      </c>
      <c r="B39" s="90" t="s">
        <v>329</v>
      </c>
      <c r="C39" s="52" t="s">
        <v>328</v>
      </c>
      <c r="D39" s="52" t="s">
        <v>328</v>
      </c>
      <c r="E39" s="52" t="s">
        <v>328</v>
      </c>
      <c r="F39" s="53"/>
    </row>
    <row r="40" spans="1:6">
      <c r="A40" s="59" t="s">
        <v>67</v>
      </c>
      <c r="B40" s="90" t="s">
        <v>330</v>
      </c>
      <c r="C40" s="52" t="s">
        <v>328</v>
      </c>
      <c r="D40" s="52" t="s">
        <v>328</v>
      </c>
      <c r="E40" s="52" t="s">
        <v>328</v>
      </c>
      <c r="F40" s="53"/>
    </row>
    <row r="41" spans="1:6">
      <c r="A41" s="59" t="s">
        <v>68</v>
      </c>
      <c r="B41" s="65" t="s">
        <v>331</v>
      </c>
      <c r="C41" s="52" t="s">
        <v>328</v>
      </c>
      <c r="D41" s="52" t="s">
        <v>328</v>
      </c>
      <c r="E41" s="52" t="s">
        <v>328</v>
      </c>
      <c r="F41" s="53"/>
    </row>
    <row r="42" spans="1:6">
      <c r="A42" s="59" t="s">
        <v>69</v>
      </c>
      <c r="B42" s="90" t="s">
        <v>332</v>
      </c>
      <c r="C42" s="52" t="s">
        <v>328</v>
      </c>
      <c r="D42" s="52" t="s">
        <v>328</v>
      </c>
      <c r="E42" s="52" t="s">
        <v>328</v>
      </c>
      <c r="F42" s="53"/>
    </row>
    <row r="43" spans="1:6" ht="30">
      <c r="A43" s="59" t="s">
        <v>70</v>
      </c>
      <c r="B43" s="90" t="s">
        <v>333</v>
      </c>
      <c r="C43" s="52" t="s">
        <v>328</v>
      </c>
      <c r="D43" s="52" t="s">
        <v>328</v>
      </c>
      <c r="E43" s="52" t="s">
        <v>328</v>
      </c>
      <c r="F43" s="53"/>
    </row>
    <row r="44" spans="1:6">
      <c r="A44" s="59" t="s">
        <v>71</v>
      </c>
      <c r="B44" s="90" t="s">
        <v>334</v>
      </c>
      <c r="C44" s="52" t="s">
        <v>328</v>
      </c>
      <c r="D44" s="52" t="s">
        <v>328</v>
      </c>
      <c r="E44" s="52" t="s">
        <v>328</v>
      </c>
      <c r="F44" s="53"/>
    </row>
    <row r="45" spans="1:6">
      <c r="A45" s="59" t="s">
        <v>72</v>
      </c>
      <c r="B45" s="90" t="s">
        <v>335</v>
      </c>
      <c r="C45" s="52" t="s">
        <v>328</v>
      </c>
      <c r="D45" s="52" t="s">
        <v>328</v>
      </c>
      <c r="E45" s="52" t="s">
        <v>328</v>
      </c>
      <c r="F45" s="53"/>
    </row>
    <row r="46" spans="1:6">
      <c r="A46" s="59" t="s">
        <v>73</v>
      </c>
      <c r="B46" s="90" t="s">
        <v>336</v>
      </c>
      <c r="C46" s="52" t="s">
        <v>328</v>
      </c>
      <c r="D46" s="52" t="s">
        <v>328</v>
      </c>
      <c r="E46" s="52" t="s">
        <v>328</v>
      </c>
      <c r="F46" s="53"/>
    </row>
    <row r="47" spans="1:6">
      <c r="A47" s="59" t="s">
        <v>74</v>
      </c>
      <c r="B47" s="90" t="s">
        <v>337</v>
      </c>
      <c r="C47" s="52" t="s">
        <v>328</v>
      </c>
      <c r="D47" s="52" t="s">
        <v>328</v>
      </c>
      <c r="E47" s="52" t="s">
        <v>328</v>
      </c>
      <c r="F47" s="53"/>
    </row>
    <row r="48" spans="1:6">
      <c r="A48" s="59" t="s">
        <v>75</v>
      </c>
      <c r="B48" s="90" t="s">
        <v>338</v>
      </c>
      <c r="C48" s="52" t="s">
        <v>328</v>
      </c>
      <c r="D48" s="52" t="s">
        <v>328</v>
      </c>
      <c r="E48" s="52" t="s">
        <v>328</v>
      </c>
      <c r="F48" s="53"/>
    </row>
    <row r="49" spans="1:6">
      <c r="A49" s="59" t="s">
        <v>76</v>
      </c>
      <c r="B49" s="90" t="s">
        <v>339</v>
      </c>
      <c r="C49" s="52" t="s">
        <v>328</v>
      </c>
      <c r="D49" s="52" t="s">
        <v>328</v>
      </c>
      <c r="E49" s="52" t="s">
        <v>328</v>
      </c>
      <c r="F49" s="53"/>
    </row>
    <row r="50" spans="1:6" ht="33.75" customHeight="1">
      <c r="A50" s="59" t="s">
        <v>77</v>
      </c>
      <c r="B50" s="90" t="s">
        <v>340</v>
      </c>
      <c r="C50" s="52" t="s">
        <v>328</v>
      </c>
      <c r="D50" s="52" t="s">
        <v>328</v>
      </c>
      <c r="E50" s="52" t="s">
        <v>328</v>
      </c>
      <c r="F50" s="53"/>
    </row>
    <row r="51" spans="1:6">
      <c r="A51" s="66"/>
      <c r="B51" s="67"/>
      <c r="C51" s="45"/>
      <c r="D51" s="45"/>
      <c r="E51" s="45"/>
      <c r="F51" s="46"/>
    </row>
    <row r="52" spans="1:6">
      <c r="A52" s="56"/>
      <c r="C52" s="56"/>
      <c r="D52" s="56"/>
      <c r="E52" s="56"/>
      <c r="F52" s="56"/>
    </row>
    <row r="53" spans="1:6" ht="18.75">
      <c r="A53" s="47" t="s">
        <v>78</v>
      </c>
      <c r="B53" s="95" t="s">
        <v>79</v>
      </c>
      <c r="C53" s="48" t="s">
        <v>62</v>
      </c>
      <c r="D53" s="48" t="s">
        <v>63</v>
      </c>
      <c r="E53" s="48" t="s">
        <v>64</v>
      </c>
      <c r="F53" s="49" t="s">
        <v>326</v>
      </c>
    </row>
    <row r="54" spans="1:6">
      <c r="A54" s="170" t="s">
        <v>341</v>
      </c>
      <c r="B54" s="171"/>
      <c r="C54" s="101"/>
      <c r="D54" s="101"/>
      <c r="E54" s="101"/>
      <c r="F54" s="102"/>
    </row>
    <row r="55" spans="1:6" ht="30">
      <c r="A55" s="59" t="s">
        <v>80</v>
      </c>
      <c r="B55" s="91" t="s">
        <v>342</v>
      </c>
      <c r="C55" s="52" t="s">
        <v>328</v>
      </c>
      <c r="D55" s="52" t="s">
        <v>328</v>
      </c>
      <c r="E55" s="52" t="s">
        <v>328</v>
      </c>
      <c r="F55" s="53"/>
    </row>
    <row r="56" spans="1:6">
      <c r="A56" s="59" t="s">
        <v>82</v>
      </c>
      <c r="B56" s="92" t="s">
        <v>343</v>
      </c>
      <c r="C56" s="52" t="s">
        <v>328</v>
      </c>
      <c r="D56" s="52" t="s">
        <v>328</v>
      </c>
      <c r="E56" s="52" t="s">
        <v>328</v>
      </c>
      <c r="F56" s="53"/>
    </row>
    <row r="57" spans="1:6" ht="30">
      <c r="A57" s="59" t="s">
        <v>84</v>
      </c>
      <c r="B57" s="93" t="s">
        <v>344</v>
      </c>
      <c r="C57" s="52" t="s">
        <v>328</v>
      </c>
      <c r="D57" s="52" t="s">
        <v>328</v>
      </c>
      <c r="E57" s="52" t="s">
        <v>328</v>
      </c>
      <c r="F57" s="53"/>
    </row>
    <row r="58" spans="1:6" s="69" customFormat="1" ht="45">
      <c r="A58" s="59" t="s">
        <v>86</v>
      </c>
      <c r="B58" s="93" t="s">
        <v>345</v>
      </c>
      <c r="C58" s="52" t="s">
        <v>328</v>
      </c>
      <c r="D58" s="52" t="s">
        <v>328</v>
      </c>
      <c r="E58" s="52" t="s">
        <v>328</v>
      </c>
      <c r="F58" s="53"/>
    </row>
    <row r="59" spans="1:6" ht="30">
      <c r="A59" s="59" t="s">
        <v>88</v>
      </c>
      <c r="B59" s="68" t="s">
        <v>346</v>
      </c>
      <c r="C59" s="52" t="s">
        <v>328</v>
      </c>
      <c r="D59" s="52" t="s">
        <v>328</v>
      </c>
      <c r="E59" s="52" t="s">
        <v>328</v>
      </c>
      <c r="F59" s="53"/>
    </row>
    <row r="60" spans="1:6">
      <c r="A60" s="59" t="s">
        <v>90</v>
      </c>
      <c r="B60" s="92" t="s">
        <v>347</v>
      </c>
      <c r="C60" s="52" t="s">
        <v>328</v>
      </c>
      <c r="D60" s="52" t="s">
        <v>328</v>
      </c>
      <c r="E60" s="52" t="s">
        <v>328</v>
      </c>
      <c r="F60" s="70"/>
    </row>
    <row r="61" spans="1:6" ht="30">
      <c r="A61" s="59" t="s">
        <v>92</v>
      </c>
      <c r="B61" s="92" t="s">
        <v>348</v>
      </c>
      <c r="C61" s="52" t="s">
        <v>328</v>
      </c>
      <c r="D61" s="52" t="s">
        <v>328</v>
      </c>
      <c r="E61" s="52" t="s">
        <v>328</v>
      </c>
      <c r="F61" s="70"/>
    </row>
    <row r="62" spans="1:6" ht="30">
      <c r="A62" s="59" t="s">
        <v>94</v>
      </c>
      <c r="B62" s="92" t="s">
        <v>349</v>
      </c>
      <c r="C62" s="52" t="s">
        <v>328</v>
      </c>
      <c r="D62" s="52" t="s">
        <v>328</v>
      </c>
      <c r="E62" s="52" t="s">
        <v>328</v>
      </c>
      <c r="F62" s="70"/>
    </row>
    <row r="63" spans="1:6" ht="30">
      <c r="A63" s="59" t="s">
        <v>96</v>
      </c>
      <c r="B63" s="92" t="s">
        <v>350</v>
      </c>
      <c r="C63" s="52" t="s">
        <v>328</v>
      </c>
      <c r="D63" s="52" t="s">
        <v>328</v>
      </c>
      <c r="E63" s="52" t="s">
        <v>328</v>
      </c>
      <c r="F63" s="53"/>
    </row>
    <row r="64" spans="1:6" ht="40.5">
      <c r="A64" s="59" t="s">
        <v>98</v>
      </c>
      <c r="B64" s="92" t="s">
        <v>351</v>
      </c>
      <c r="C64" s="52" t="s">
        <v>328</v>
      </c>
      <c r="D64" s="52" t="s">
        <v>328</v>
      </c>
      <c r="E64" s="52" t="s">
        <v>328</v>
      </c>
      <c r="F64" s="53"/>
    </row>
    <row r="65" spans="1:6" ht="30">
      <c r="A65" s="59" t="s">
        <v>100</v>
      </c>
      <c r="B65" s="92" t="s">
        <v>352</v>
      </c>
      <c r="C65" s="52" t="s">
        <v>328</v>
      </c>
      <c r="D65" s="52" t="s">
        <v>328</v>
      </c>
      <c r="E65" s="52" t="s">
        <v>328</v>
      </c>
      <c r="F65" s="53"/>
    </row>
    <row r="66" spans="1:6" ht="30">
      <c r="A66" s="59" t="s">
        <v>102</v>
      </c>
      <c r="B66" s="92" t="s">
        <v>353</v>
      </c>
      <c r="C66" s="52" t="s">
        <v>328</v>
      </c>
      <c r="D66" s="52" t="s">
        <v>328</v>
      </c>
      <c r="E66" s="52" t="s">
        <v>328</v>
      </c>
      <c r="F66" s="53"/>
    </row>
    <row r="67" spans="1:6">
      <c r="A67" s="170" t="s">
        <v>354</v>
      </c>
      <c r="B67" s="171"/>
      <c r="C67" s="101"/>
      <c r="D67" s="101"/>
      <c r="E67" s="101"/>
      <c r="F67" s="102"/>
    </row>
    <row r="68" spans="1:6" ht="28.5">
      <c r="A68" s="59" t="s">
        <v>104</v>
      </c>
      <c r="B68" s="93" t="s">
        <v>355</v>
      </c>
      <c r="C68" s="52" t="s">
        <v>328</v>
      </c>
      <c r="D68" s="52" t="s">
        <v>328</v>
      </c>
      <c r="E68" s="52" t="s">
        <v>328</v>
      </c>
      <c r="F68" s="53"/>
    </row>
    <row r="69" spans="1:6">
      <c r="A69" s="59" t="s">
        <v>106</v>
      </c>
      <c r="B69" s="93" t="s">
        <v>356</v>
      </c>
      <c r="C69" s="52" t="s">
        <v>328</v>
      </c>
      <c r="D69" s="52" t="s">
        <v>328</v>
      </c>
      <c r="E69" s="52" t="s">
        <v>328</v>
      </c>
      <c r="F69" s="53"/>
    </row>
    <row r="70" spans="1:6" ht="30">
      <c r="A70" s="59" t="s">
        <v>108</v>
      </c>
      <c r="B70" s="93" t="s">
        <v>357</v>
      </c>
      <c r="C70" s="52" t="s">
        <v>328</v>
      </c>
      <c r="D70" s="52" t="s">
        <v>328</v>
      </c>
      <c r="E70" s="52" t="s">
        <v>328</v>
      </c>
      <c r="F70" s="53"/>
    </row>
    <row r="71" spans="1:6" ht="12" customHeight="1">
      <c r="A71" s="50"/>
      <c r="B71" s="44"/>
      <c r="C71" s="45"/>
      <c r="D71" s="45"/>
      <c r="E71" s="45"/>
      <c r="F71" s="46"/>
    </row>
    <row r="72" spans="1:6" hidden="1">
      <c r="A72" s="50"/>
      <c r="B72" s="44"/>
      <c r="C72" s="45"/>
      <c r="D72" s="45"/>
      <c r="E72" s="45"/>
      <c r="F72" s="46"/>
    </row>
    <row r="73" spans="1:6" ht="18.75">
      <c r="A73" s="47" t="s">
        <v>111</v>
      </c>
      <c r="B73" s="94" t="s">
        <v>358</v>
      </c>
      <c r="C73" s="48" t="s">
        <v>62</v>
      </c>
      <c r="D73" s="48" t="s">
        <v>63</v>
      </c>
      <c r="E73" s="48" t="s">
        <v>64</v>
      </c>
      <c r="F73" s="49" t="s">
        <v>326</v>
      </c>
    </row>
    <row r="74" spans="1:6">
      <c r="A74" s="170" t="s">
        <v>341</v>
      </c>
      <c r="B74" s="171"/>
      <c r="C74" s="101"/>
      <c r="D74" s="101"/>
      <c r="E74" s="101"/>
      <c r="F74" s="102"/>
    </row>
    <row r="75" spans="1:6" ht="30">
      <c r="A75" s="42" t="s">
        <v>113</v>
      </c>
      <c r="B75" s="92" t="s">
        <v>359</v>
      </c>
      <c r="C75" s="52" t="s">
        <v>328</v>
      </c>
      <c r="D75" s="52" t="s">
        <v>328</v>
      </c>
      <c r="E75" s="52" t="s">
        <v>328</v>
      </c>
      <c r="F75" s="70"/>
    </row>
    <row r="76" spans="1:6" ht="30">
      <c r="A76" s="42" t="s">
        <v>115</v>
      </c>
      <c r="B76" s="92" t="s">
        <v>360</v>
      </c>
      <c r="C76" s="52" t="s">
        <v>328</v>
      </c>
      <c r="D76" s="52" t="s">
        <v>328</v>
      </c>
      <c r="E76" s="52" t="s">
        <v>328</v>
      </c>
      <c r="F76" s="53"/>
    </row>
    <row r="77" spans="1:6" ht="21.75" customHeight="1">
      <c r="A77" s="42" t="s">
        <v>117</v>
      </c>
      <c r="B77" s="92" t="s">
        <v>361</v>
      </c>
      <c r="C77" s="52" t="s">
        <v>328</v>
      </c>
      <c r="D77" s="52" t="s">
        <v>328</v>
      </c>
      <c r="E77" s="52" t="s">
        <v>328</v>
      </c>
      <c r="F77" s="53"/>
    </row>
    <row r="78" spans="1:6" ht="36.75" customHeight="1">
      <c r="A78" s="42" t="s">
        <v>119</v>
      </c>
      <c r="B78" s="96" t="s">
        <v>362</v>
      </c>
      <c r="C78" s="52" t="s">
        <v>328</v>
      </c>
      <c r="D78" s="52" t="s">
        <v>328</v>
      </c>
      <c r="E78" s="52" t="s">
        <v>328</v>
      </c>
      <c r="F78" s="53"/>
    </row>
    <row r="79" spans="1:6" ht="30">
      <c r="A79" s="42" t="s">
        <v>121</v>
      </c>
      <c r="B79" s="96" t="s">
        <v>363</v>
      </c>
      <c r="C79" s="52" t="s">
        <v>328</v>
      </c>
      <c r="D79" s="52" t="s">
        <v>328</v>
      </c>
      <c r="E79" s="52" t="s">
        <v>328</v>
      </c>
      <c r="F79" s="53"/>
    </row>
    <row r="80" spans="1:6">
      <c r="A80" s="170" t="s">
        <v>354</v>
      </c>
      <c r="B80" s="171"/>
      <c r="C80" s="101"/>
      <c r="D80" s="101"/>
      <c r="E80" s="101"/>
      <c r="F80" s="102"/>
    </row>
    <row r="81" spans="1:6">
      <c r="A81" s="42" t="s">
        <v>123</v>
      </c>
      <c r="B81" s="92" t="s">
        <v>364</v>
      </c>
      <c r="C81" s="52" t="s">
        <v>328</v>
      </c>
      <c r="D81" s="52" t="s">
        <v>328</v>
      </c>
      <c r="E81" s="52" t="s">
        <v>328</v>
      </c>
      <c r="F81" s="53"/>
    </row>
    <row r="82" spans="1:6" ht="30">
      <c r="A82" s="42" t="s">
        <v>125</v>
      </c>
      <c r="B82" s="96" t="s">
        <v>365</v>
      </c>
      <c r="C82" s="52" t="s">
        <v>328</v>
      </c>
      <c r="D82" s="52" t="s">
        <v>328</v>
      </c>
      <c r="E82" s="52" t="s">
        <v>328</v>
      </c>
      <c r="F82" s="53"/>
    </row>
    <row r="83" spans="1:6" ht="30">
      <c r="A83" s="42" t="s">
        <v>127</v>
      </c>
      <c r="B83" s="96" t="s">
        <v>366</v>
      </c>
      <c r="C83" s="52" t="s">
        <v>328</v>
      </c>
      <c r="D83" s="52" t="s">
        <v>328</v>
      </c>
      <c r="E83" s="52" t="s">
        <v>328</v>
      </c>
      <c r="F83" s="53"/>
    </row>
    <row r="84" spans="1:6">
      <c r="A84" s="42" t="s">
        <v>129</v>
      </c>
      <c r="B84" s="96" t="s">
        <v>367</v>
      </c>
      <c r="C84" s="52" t="s">
        <v>328</v>
      </c>
      <c r="D84" s="52" t="s">
        <v>328</v>
      </c>
      <c r="E84" s="52" t="s">
        <v>328</v>
      </c>
      <c r="F84" s="53"/>
    </row>
    <row r="85" spans="1:6" ht="45">
      <c r="A85" s="42" t="s">
        <v>131</v>
      </c>
      <c r="B85" s="96" t="s">
        <v>368</v>
      </c>
      <c r="C85" s="52" t="s">
        <v>328</v>
      </c>
      <c r="D85" s="52" t="s">
        <v>328</v>
      </c>
      <c r="E85" s="52" t="s">
        <v>328</v>
      </c>
      <c r="F85" s="53"/>
    </row>
    <row r="86" spans="1:6" ht="30">
      <c r="A86" s="42" t="s">
        <v>133</v>
      </c>
      <c r="B86" s="96" t="s">
        <v>369</v>
      </c>
      <c r="C86" s="52" t="s">
        <v>328</v>
      </c>
      <c r="D86" s="52" t="s">
        <v>328</v>
      </c>
      <c r="E86" s="52" t="s">
        <v>328</v>
      </c>
      <c r="F86" s="53"/>
    </row>
    <row r="87" spans="1:6" ht="30">
      <c r="A87" s="42" t="s">
        <v>135</v>
      </c>
      <c r="B87" s="96" t="s">
        <v>370</v>
      </c>
      <c r="C87" s="52" t="s">
        <v>328</v>
      </c>
      <c r="D87" s="52" t="s">
        <v>328</v>
      </c>
      <c r="E87" s="52" t="s">
        <v>328</v>
      </c>
      <c r="F87" s="53"/>
    </row>
    <row r="88" spans="1:6" ht="30">
      <c r="A88" s="42" t="s">
        <v>137</v>
      </c>
      <c r="B88" s="96" t="s">
        <v>371</v>
      </c>
      <c r="C88" s="52" t="s">
        <v>328</v>
      </c>
      <c r="D88" s="52" t="s">
        <v>328</v>
      </c>
      <c r="E88" s="52" t="s">
        <v>328</v>
      </c>
      <c r="F88" s="53"/>
    </row>
    <row r="89" spans="1:6" ht="30">
      <c r="A89" s="42" t="s">
        <v>139</v>
      </c>
      <c r="B89" s="96" t="s">
        <v>372</v>
      </c>
      <c r="C89" s="52" t="s">
        <v>328</v>
      </c>
      <c r="D89" s="52" t="s">
        <v>328</v>
      </c>
      <c r="E89" s="52" t="s">
        <v>328</v>
      </c>
      <c r="F89" s="53"/>
    </row>
    <row r="90" spans="1:6" ht="45">
      <c r="A90" s="42" t="s">
        <v>141</v>
      </c>
      <c r="B90" s="96" t="s">
        <v>373</v>
      </c>
      <c r="C90" s="52" t="s">
        <v>328</v>
      </c>
      <c r="D90" s="52" t="s">
        <v>328</v>
      </c>
      <c r="E90" s="52" t="s">
        <v>328</v>
      </c>
      <c r="F90" s="53"/>
    </row>
    <row r="91" spans="1:6" ht="133.9" customHeight="1">
      <c r="A91" s="166" t="s">
        <v>374</v>
      </c>
      <c r="B91" s="167"/>
      <c r="C91" s="167"/>
      <c r="D91" s="167"/>
      <c r="E91" s="167"/>
      <c r="F91" s="168"/>
    </row>
    <row r="92" spans="1:6" s="71" customFormat="1" ht="4.9000000000000004" hidden="1" customHeight="1">
      <c r="A92" s="44"/>
      <c r="B92" s="44"/>
      <c r="C92" s="45"/>
      <c r="D92" s="45"/>
      <c r="E92" s="45"/>
      <c r="F92" s="46"/>
    </row>
    <row r="93" spans="1:6" ht="14.45" customHeight="1">
      <c r="A93" s="47" t="s">
        <v>143</v>
      </c>
      <c r="B93" s="95" t="s">
        <v>144</v>
      </c>
      <c r="C93" s="48" t="s">
        <v>62</v>
      </c>
      <c r="D93" s="48" t="s">
        <v>63</v>
      </c>
      <c r="E93" s="48" t="s">
        <v>64</v>
      </c>
      <c r="F93" s="49" t="s">
        <v>326</v>
      </c>
    </row>
    <row r="94" spans="1:6" ht="14.45" customHeight="1">
      <c r="A94" s="170" t="s">
        <v>341</v>
      </c>
      <c r="B94" s="171"/>
      <c r="C94" s="101"/>
      <c r="D94" s="101"/>
      <c r="E94" s="101"/>
      <c r="F94" s="102"/>
    </row>
    <row r="95" spans="1:6" ht="30">
      <c r="A95" s="42" t="s">
        <v>145</v>
      </c>
      <c r="B95" s="92" t="s">
        <v>375</v>
      </c>
      <c r="C95" s="52" t="s">
        <v>328</v>
      </c>
      <c r="D95" s="52" t="s">
        <v>328</v>
      </c>
      <c r="E95" s="52" t="s">
        <v>328</v>
      </c>
      <c r="F95" s="53"/>
    </row>
    <row r="96" spans="1:6" ht="45">
      <c r="A96" s="42" t="s">
        <v>147</v>
      </c>
      <c r="B96" s="97" t="s">
        <v>376</v>
      </c>
      <c r="C96" s="52" t="s">
        <v>328</v>
      </c>
      <c r="D96" s="52" t="s">
        <v>328</v>
      </c>
      <c r="E96" s="52" t="s">
        <v>328</v>
      </c>
      <c r="F96" s="53"/>
    </row>
    <row r="97" spans="1:6" ht="30">
      <c r="A97" s="42" t="s">
        <v>149</v>
      </c>
      <c r="B97" s="97" t="s">
        <v>377</v>
      </c>
      <c r="C97" s="52" t="s">
        <v>328</v>
      </c>
      <c r="D97" s="52" t="s">
        <v>328</v>
      </c>
      <c r="E97" s="52" t="s">
        <v>328</v>
      </c>
      <c r="F97" s="53"/>
    </row>
    <row r="98" spans="1:6" ht="30">
      <c r="A98" s="42" t="s">
        <v>151</v>
      </c>
      <c r="B98" s="97" t="s">
        <v>378</v>
      </c>
      <c r="C98" s="52" t="s">
        <v>328</v>
      </c>
      <c r="D98" s="52" t="s">
        <v>328</v>
      </c>
      <c r="E98" s="52" t="s">
        <v>328</v>
      </c>
      <c r="F98" s="53"/>
    </row>
    <row r="99" spans="1:6" ht="30">
      <c r="A99" s="42" t="s">
        <v>153</v>
      </c>
      <c r="B99" s="98" t="s">
        <v>379</v>
      </c>
      <c r="C99" s="52" t="s">
        <v>328</v>
      </c>
      <c r="D99" s="52" t="s">
        <v>328</v>
      </c>
      <c r="E99" s="52" t="s">
        <v>328</v>
      </c>
      <c r="F99" s="53"/>
    </row>
    <row r="100" spans="1:6">
      <c r="A100" s="42" t="s">
        <v>155</v>
      </c>
      <c r="B100" s="98" t="s">
        <v>380</v>
      </c>
      <c r="C100" s="52" t="s">
        <v>328</v>
      </c>
      <c r="D100" s="52" t="s">
        <v>328</v>
      </c>
      <c r="E100" s="52" t="s">
        <v>328</v>
      </c>
      <c r="F100" s="53"/>
    </row>
    <row r="101" spans="1:6">
      <c r="A101" s="170" t="s">
        <v>354</v>
      </c>
      <c r="B101" s="171"/>
      <c r="C101" s="101"/>
      <c r="D101" s="101"/>
      <c r="E101" s="101"/>
      <c r="F101" s="102"/>
    </row>
    <row r="102" spans="1:6" ht="30">
      <c r="A102" s="42" t="s">
        <v>157</v>
      </c>
      <c r="B102" s="97" t="s">
        <v>381</v>
      </c>
      <c r="C102" s="52" t="s">
        <v>328</v>
      </c>
      <c r="D102" s="52" t="s">
        <v>328</v>
      </c>
      <c r="E102" s="52" t="s">
        <v>328</v>
      </c>
      <c r="F102" s="53"/>
    </row>
    <row r="103" spans="1:6" ht="30">
      <c r="A103" s="42" t="s">
        <v>159</v>
      </c>
      <c r="B103" s="98" t="s">
        <v>382</v>
      </c>
      <c r="C103" s="52" t="s">
        <v>328</v>
      </c>
      <c r="D103" s="52" t="s">
        <v>328</v>
      </c>
      <c r="E103" s="52" t="s">
        <v>328</v>
      </c>
      <c r="F103" s="53"/>
    </row>
    <row r="104" spans="1:6">
      <c r="A104" s="42" t="s">
        <v>161</v>
      </c>
      <c r="B104" s="97" t="s">
        <v>383</v>
      </c>
      <c r="C104" s="52" t="s">
        <v>328</v>
      </c>
      <c r="D104" s="52" t="s">
        <v>328</v>
      </c>
      <c r="E104" s="52" t="s">
        <v>328</v>
      </c>
      <c r="F104" s="53"/>
    </row>
    <row r="105" spans="1:6" ht="30">
      <c r="A105" s="42" t="s">
        <v>163</v>
      </c>
      <c r="B105" s="92" t="s">
        <v>384</v>
      </c>
      <c r="C105" s="52" t="s">
        <v>328</v>
      </c>
      <c r="D105" s="52" t="s">
        <v>328</v>
      </c>
      <c r="E105" s="52" t="s">
        <v>328</v>
      </c>
      <c r="F105" s="53"/>
    </row>
    <row r="106" spans="1:6" ht="30">
      <c r="A106" s="42" t="s">
        <v>165</v>
      </c>
      <c r="B106" s="98" t="s">
        <v>385</v>
      </c>
      <c r="C106" s="52" t="s">
        <v>328</v>
      </c>
      <c r="D106" s="52" t="s">
        <v>328</v>
      </c>
      <c r="E106" s="52" t="s">
        <v>328</v>
      </c>
      <c r="F106" s="53"/>
    </row>
    <row r="107" spans="1:6" ht="30">
      <c r="A107" s="42" t="s">
        <v>167</v>
      </c>
      <c r="B107" s="97" t="s">
        <v>386</v>
      </c>
      <c r="C107" s="52" t="s">
        <v>328</v>
      </c>
      <c r="D107" s="52" t="s">
        <v>328</v>
      </c>
      <c r="E107" s="52" t="s">
        <v>328</v>
      </c>
      <c r="F107" s="53"/>
    </row>
    <row r="108" spans="1:6" ht="30">
      <c r="A108" s="42" t="s">
        <v>169</v>
      </c>
      <c r="B108" s="98" t="s">
        <v>387</v>
      </c>
      <c r="C108" s="52" t="s">
        <v>328</v>
      </c>
      <c r="D108" s="52" t="s">
        <v>328</v>
      </c>
      <c r="E108" s="52" t="s">
        <v>328</v>
      </c>
      <c r="F108" s="53"/>
    </row>
    <row r="109" spans="1:6">
      <c r="A109" s="44"/>
      <c r="B109" s="140"/>
      <c r="C109" s="45"/>
      <c r="D109" s="45"/>
      <c r="E109" s="45"/>
      <c r="F109" s="46"/>
    </row>
    <row r="110" spans="1:6">
      <c r="A110" s="44"/>
      <c r="B110" s="140"/>
      <c r="C110" s="45"/>
      <c r="D110" s="45"/>
      <c r="E110" s="45"/>
      <c r="F110" s="46"/>
    </row>
    <row r="111" spans="1:6" ht="18.75">
      <c r="A111" s="47" t="s">
        <v>171</v>
      </c>
      <c r="B111" s="95" t="s">
        <v>172</v>
      </c>
      <c r="C111" s="48" t="s">
        <v>62</v>
      </c>
      <c r="D111" s="48" t="s">
        <v>63</v>
      </c>
      <c r="E111" s="48" t="s">
        <v>64</v>
      </c>
      <c r="F111" s="49" t="s">
        <v>326</v>
      </c>
    </row>
    <row r="112" spans="1:6">
      <c r="A112" s="164" t="s">
        <v>354</v>
      </c>
      <c r="B112" s="165"/>
      <c r="C112" s="101"/>
      <c r="D112" s="101"/>
      <c r="E112" s="101"/>
      <c r="F112" s="102"/>
    </row>
    <row r="113" spans="1:6" ht="30">
      <c r="A113" s="42" t="s">
        <v>173</v>
      </c>
      <c r="B113" s="98" t="s">
        <v>388</v>
      </c>
      <c r="C113" s="52" t="s">
        <v>328</v>
      </c>
      <c r="D113" s="52" t="s">
        <v>328</v>
      </c>
      <c r="E113" s="52" t="s">
        <v>328</v>
      </c>
      <c r="F113" s="53"/>
    </row>
    <row r="114" spans="1:6" ht="30">
      <c r="A114" s="42" t="s">
        <v>175</v>
      </c>
      <c r="B114" s="98" t="s">
        <v>389</v>
      </c>
      <c r="C114" s="52" t="s">
        <v>328</v>
      </c>
      <c r="D114" s="52" t="s">
        <v>328</v>
      </c>
      <c r="E114" s="52" t="s">
        <v>328</v>
      </c>
      <c r="F114" s="53"/>
    </row>
    <row r="115" spans="1:6" ht="30">
      <c r="A115" s="42" t="s">
        <v>177</v>
      </c>
      <c r="B115" s="98" t="s">
        <v>390</v>
      </c>
      <c r="C115" s="52" t="s">
        <v>328</v>
      </c>
      <c r="D115" s="52" t="s">
        <v>328</v>
      </c>
      <c r="E115" s="52" t="s">
        <v>328</v>
      </c>
      <c r="F115" s="53"/>
    </row>
    <row r="116" spans="1:6" ht="30">
      <c r="A116" s="42" t="s">
        <v>179</v>
      </c>
      <c r="B116" s="98" t="s">
        <v>391</v>
      </c>
      <c r="C116" s="52" t="s">
        <v>328</v>
      </c>
      <c r="D116" s="52" t="s">
        <v>328</v>
      </c>
      <c r="E116" s="52" t="s">
        <v>328</v>
      </c>
      <c r="F116" s="53"/>
    </row>
    <row r="117" spans="1:6">
      <c r="A117" s="42" t="s">
        <v>181</v>
      </c>
      <c r="B117" s="98" t="s">
        <v>392</v>
      </c>
      <c r="C117" s="52" t="s">
        <v>328</v>
      </c>
      <c r="D117" s="52" t="s">
        <v>328</v>
      </c>
      <c r="E117" s="52" t="s">
        <v>328</v>
      </c>
      <c r="F117" s="53"/>
    </row>
    <row r="118" spans="1:6" ht="30">
      <c r="A118" s="42" t="s">
        <v>183</v>
      </c>
      <c r="B118" s="98" t="s">
        <v>393</v>
      </c>
      <c r="C118" s="52" t="s">
        <v>328</v>
      </c>
      <c r="D118" s="52" t="s">
        <v>328</v>
      </c>
      <c r="E118" s="52" t="s">
        <v>328</v>
      </c>
      <c r="F118" s="53"/>
    </row>
    <row r="119" spans="1:6" ht="30">
      <c r="A119" s="42" t="s">
        <v>185</v>
      </c>
      <c r="B119" s="98" t="s">
        <v>394</v>
      </c>
      <c r="C119" s="52" t="s">
        <v>328</v>
      </c>
      <c r="D119" s="52" t="s">
        <v>328</v>
      </c>
      <c r="E119" s="52" t="s">
        <v>328</v>
      </c>
      <c r="F119" s="53"/>
    </row>
    <row r="120" spans="1:6">
      <c r="A120" s="44"/>
      <c r="B120" s="140"/>
      <c r="C120" s="45"/>
      <c r="D120" s="45"/>
      <c r="E120" s="45"/>
      <c r="F120" s="46"/>
    </row>
    <row r="121" spans="1:6" hidden="1">
      <c r="A121" s="44"/>
      <c r="B121" s="140"/>
      <c r="C121" s="45"/>
      <c r="D121" s="45"/>
      <c r="E121" s="45"/>
      <c r="F121" s="46"/>
    </row>
    <row r="122" spans="1:6" ht="18.75">
      <c r="A122" s="47" t="s">
        <v>187</v>
      </c>
      <c r="B122" s="95" t="s">
        <v>188</v>
      </c>
      <c r="C122" s="48" t="s">
        <v>62</v>
      </c>
      <c r="D122" s="48" t="s">
        <v>63</v>
      </c>
      <c r="E122" s="48" t="s">
        <v>64</v>
      </c>
      <c r="F122" s="49" t="s">
        <v>326</v>
      </c>
    </row>
    <row r="123" spans="1:6">
      <c r="A123" s="164" t="s">
        <v>341</v>
      </c>
      <c r="B123" s="165"/>
      <c r="C123" s="101"/>
      <c r="D123" s="101"/>
      <c r="E123" s="101"/>
      <c r="F123" s="102"/>
    </row>
    <row r="124" spans="1:6" ht="30">
      <c r="A124" s="42" t="s">
        <v>189</v>
      </c>
      <c r="B124" s="98" t="s">
        <v>395</v>
      </c>
      <c r="C124" s="52" t="s">
        <v>328</v>
      </c>
      <c r="D124" s="52" t="s">
        <v>328</v>
      </c>
      <c r="E124" s="52" t="s">
        <v>328</v>
      </c>
      <c r="F124" s="53"/>
    </row>
    <row r="125" spans="1:6" ht="45">
      <c r="A125" s="42" t="s">
        <v>191</v>
      </c>
      <c r="B125" s="98" t="s">
        <v>396</v>
      </c>
      <c r="C125" s="52" t="s">
        <v>328</v>
      </c>
      <c r="D125" s="52" t="s">
        <v>328</v>
      </c>
      <c r="E125" s="52" t="s">
        <v>328</v>
      </c>
      <c r="F125" s="53"/>
    </row>
    <row r="126" spans="1:6">
      <c r="A126" s="164" t="s">
        <v>354</v>
      </c>
      <c r="B126" s="165"/>
      <c r="C126" s="101"/>
      <c r="D126" s="101"/>
      <c r="E126" s="101"/>
      <c r="F126" s="102"/>
    </row>
    <row r="127" spans="1:6" ht="30">
      <c r="A127" s="42" t="s">
        <v>193</v>
      </c>
      <c r="B127" s="98" t="s">
        <v>397</v>
      </c>
      <c r="C127" s="52" t="s">
        <v>328</v>
      </c>
      <c r="D127" s="52" t="s">
        <v>328</v>
      </c>
      <c r="E127" s="52" t="s">
        <v>328</v>
      </c>
      <c r="F127" s="53"/>
    </row>
    <row r="128" spans="1:6" ht="30">
      <c r="A128" s="42" t="s">
        <v>195</v>
      </c>
      <c r="B128" s="98" t="s">
        <v>398</v>
      </c>
      <c r="C128" s="52" t="s">
        <v>328</v>
      </c>
      <c r="D128" s="52" t="s">
        <v>328</v>
      </c>
      <c r="E128" s="52" t="s">
        <v>328</v>
      </c>
      <c r="F128" s="53"/>
    </row>
    <row r="129" spans="1:6" ht="30">
      <c r="A129" s="42" t="s">
        <v>197</v>
      </c>
      <c r="B129" s="98" t="s">
        <v>399</v>
      </c>
      <c r="C129" s="52" t="s">
        <v>328</v>
      </c>
      <c r="D129" s="52" t="s">
        <v>328</v>
      </c>
      <c r="E129" s="52" t="s">
        <v>328</v>
      </c>
      <c r="F129" s="53"/>
    </row>
    <row r="130" spans="1:6" ht="30">
      <c r="A130" s="42" t="s">
        <v>199</v>
      </c>
      <c r="B130" s="98" t="s">
        <v>400</v>
      </c>
      <c r="C130" s="52" t="s">
        <v>328</v>
      </c>
      <c r="D130" s="52" t="s">
        <v>328</v>
      </c>
      <c r="E130" s="52" t="s">
        <v>328</v>
      </c>
      <c r="F130" s="53"/>
    </row>
    <row r="131" spans="1:6" ht="30">
      <c r="A131" s="42" t="s">
        <v>201</v>
      </c>
      <c r="B131" s="98" t="s">
        <v>401</v>
      </c>
      <c r="C131" s="52" t="s">
        <v>328</v>
      </c>
      <c r="D131" s="52" t="s">
        <v>328</v>
      </c>
      <c r="E131" s="52" t="s">
        <v>328</v>
      </c>
      <c r="F131" s="53"/>
    </row>
    <row r="132" spans="1:6" ht="30">
      <c r="A132" s="42" t="s">
        <v>203</v>
      </c>
      <c r="B132" s="98" t="s">
        <v>402</v>
      </c>
      <c r="C132" s="52" t="s">
        <v>328</v>
      </c>
      <c r="D132" s="52" t="s">
        <v>328</v>
      </c>
      <c r="E132" s="52" t="s">
        <v>328</v>
      </c>
      <c r="F132" s="53"/>
    </row>
    <row r="133" spans="1:6" ht="30">
      <c r="A133" s="42" t="s">
        <v>205</v>
      </c>
      <c r="B133" s="98" t="s">
        <v>403</v>
      </c>
      <c r="C133" s="52" t="s">
        <v>328</v>
      </c>
      <c r="D133" s="52" t="s">
        <v>328</v>
      </c>
      <c r="E133" s="52" t="s">
        <v>328</v>
      </c>
      <c r="F133" s="53"/>
    </row>
    <row r="134" spans="1:6" ht="45">
      <c r="A134" s="42" t="s">
        <v>207</v>
      </c>
      <c r="B134" s="98" t="s">
        <v>404</v>
      </c>
      <c r="C134" s="52" t="s">
        <v>328</v>
      </c>
      <c r="D134" s="52" t="s">
        <v>328</v>
      </c>
      <c r="E134" s="52" t="s">
        <v>328</v>
      </c>
      <c r="F134" s="53"/>
    </row>
    <row r="135" spans="1:6" ht="30">
      <c r="A135" s="42" t="s">
        <v>209</v>
      </c>
      <c r="B135" s="98" t="s">
        <v>405</v>
      </c>
      <c r="C135" s="52" t="s">
        <v>328</v>
      </c>
      <c r="D135" s="52" t="s">
        <v>328</v>
      </c>
      <c r="E135" s="52" t="s">
        <v>328</v>
      </c>
      <c r="F135" s="53"/>
    </row>
    <row r="136" spans="1:6">
      <c r="A136" s="44"/>
      <c r="B136" s="140"/>
      <c r="C136" s="45"/>
      <c r="D136" s="45"/>
      <c r="E136" s="45"/>
      <c r="F136" s="46"/>
    </row>
    <row r="137" spans="1:6">
      <c r="A137" s="44"/>
      <c r="B137" s="140"/>
      <c r="C137" s="45"/>
      <c r="D137" s="45"/>
      <c r="E137" s="45"/>
      <c r="F137" s="46"/>
    </row>
    <row r="138" spans="1:6" ht="18.75">
      <c r="A138" s="47" t="s">
        <v>211</v>
      </c>
      <c r="B138" s="95" t="s">
        <v>212</v>
      </c>
      <c r="C138" s="48" t="s">
        <v>62</v>
      </c>
      <c r="D138" s="48" t="s">
        <v>63</v>
      </c>
      <c r="E138" s="48" t="s">
        <v>64</v>
      </c>
      <c r="F138" s="49" t="s">
        <v>326</v>
      </c>
    </row>
    <row r="139" spans="1:6" ht="18.75" customHeight="1">
      <c r="A139" s="170" t="s">
        <v>406</v>
      </c>
      <c r="B139" s="171"/>
      <c r="C139" s="171"/>
      <c r="D139" s="171"/>
      <c r="E139" s="171"/>
      <c r="F139" s="171"/>
    </row>
    <row r="140" spans="1:6" ht="22.5" customHeight="1">
      <c r="A140" s="42" t="s">
        <v>213</v>
      </c>
      <c r="B140" s="98" t="s">
        <v>407</v>
      </c>
      <c r="C140" s="52" t="s">
        <v>328</v>
      </c>
      <c r="D140" s="52" t="s">
        <v>328</v>
      </c>
      <c r="E140" s="52" t="s">
        <v>328</v>
      </c>
      <c r="F140" s="53"/>
    </row>
    <row r="141" spans="1:6" ht="30">
      <c r="A141" s="42" t="s">
        <v>215</v>
      </c>
      <c r="B141" s="98" t="s">
        <v>408</v>
      </c>
      <c r="C141" s="52" t="s">
        <v>328</v>
      </c>
      <c r="D141" s="52" t="s">
        <v>328</v>
      </c>
      <c r="E141" s="52" t="s">
        <v>328</v>
      </c>
      <c r="F141" s="53"/>
    </row>
    <row r="142" spans="1:6" ht="30">
      <c r="A142" s="42" t="s">
        <v>217</v>
      </c>
      <c r="B142" s="98" t="s">
        <v>409</v>
      </c>
      <c r="C142" s="52" t="s">
        <v>328</v>
      </c>
      <c r="D142" s="52" t="s">
        <v>328</v>
      </c>
      <c r="E142" s="52" t="s">
        <v>328</v>
      </c>
      <c r="F142" s="53"/>
    </row>
    <row r="143" spans="1:6" ht="23.25" customHeight="1">
      <c r="A143" s="42" t="s">
        <v>219</v>
      </c>
      <c r="B143" s="98" t="s">
        <v>410</v>
      </c>
      <c r="C143" s="52" t="s">
        <v>328</v>
      </c>
      <c r="D143" s="52" t="s">
        <v>328</v>
      </c>
      <c r="E143" s="52" t="s">
        <v>328</v>
      </c>
      <c r="F143" s="53"/>
    </row>
    <row r="144" spans="1:6" ht="45">
      <c r="A144" s="42" t="s">
        <v>221</v>
      </c>
      <c r="B144" s="98" t="s">
        <v>411</v>
      </c>
      <c r="C144" s="52" t="s">
        <v>328</v>
      </c>
      <c r="D144" s="52" t="s">
        <v>328</v>
      </c>
      <c r="E144" s="52" t="s">
        <v>328</v>
      </c>
      <c r="F144" s="53"/>
    </row>
    <row r="145" spans="1:6" ht="30">
      <c r="A145" s="42" t="s">
        <v>223</v>
      </c>
      <c r="B145" s="98" t="s">
        <v>412</v>
      </c>
      <c r="C145" s="52" t="s">
        <v>328</v>
      </c>
      <c r="D145" s="52" t="s">
        <v>328</v>
      </c>
      <c r="E145" s="52" t="s">
        <v>328</v>
      </c>
      <c r="F145" s="53"/>
    </row>
    <row r="146" spans="1:6" ht="21" customHeight="1">
      <c r="A146" s="42" t="s">
        <v>225</v>
      </c>
      <c r="B146" s="98" t="s">
        <v>413</v>
      </c>
      <c r="C146" s="52" t="s">
        <v>328</v>
      </c>
      <c r="D146" s="52" t="s">
        <v>328</v>
      </c>
      <c r="E146" s="52" t="s">
        <v>328</v>
      </c>
      <c r="F146" s="53"/>
    </row>
    <row r="147" spans="1:6" ht="30">
      <c r="A147" s="42" t="s">
        <v>227</v>
      </c>
      <c r="B147" s="98" t="s">
        <v>414</v>
      </c>
      <c r="C147" s="52" t="s">
        <v>328</v>
      </c>
      <c r="D147" s="52" t="s">
        <v>328</v>
      </c>
      <c r="E147" s="52" t="s">
        <v>328</v>
      </c>
      <c r="F147" s="53"/>
    </row>
    <row r="148" spans="1:6" ht="39" customHeight="1">
      <c r="A148" s="42" t="s">
        <v>229</v>
      </c>
      <c r="B148" s="98" t="s">
        <v>415</v>
      </c>
      <c r="C148" s="52" t="s">
        <v>328</v>
      </c>
      <c r="D148" s="52" t="s">
        <v>328</v>
      </c>
      <c r="E148" s="52" t="s">
        <v>328</v>
      </c>
      <c r="F148" s="53"/>
    </row>
    <row r="149" spans="1:6" ht="29.45" customHeight="1">
      <c r="A149" s="42" t="s">
        <v>231</v>
      </c>
      <c r="B149" s="98" t="s">
        <v>416</v>
      </c>
      <c r="C149" s="52" t="s">
        <v>328</v>
      </c>
      <c r="D149" s="52" t="s">
        <v>328</v>
      </c>
      <c r="E149" s="52" t="s">
        <v>328</v>
      </c>
      <c r="F149" s="53"/>
    </row>
    <row r="150" spans="1:6" ht="30">
      <c r="A150" s="42" t="s">
        <v>233</v>
      </c>
      <c r="B150" s="98" t="s">
        <v>417</v>
      </c>
      <c r="C150" s="52" t="s">
        <v>328</v>
      </c>
      <c r="D150" s="52" t="s">
        <v>328</v>
      </c>
      <c r="E150" s="52" t="s">
        <v>328</v>
      </c>
      <c r="F150" s="53"/>
    </row>
    <row r="151" spans="1:6" ht="30">
      <c r="A151" s="42" t="s">
        <v>235</v>
      </c>
      <c r="B151" s="98" t="s">
        <v>418</v>
      </c>
      <c r="C151" s="52" t="s">
        <v>328</v>
      </c>
      <c r="D151" s="52" t="s">
        <v>328</v>
      </c>
      <c r="E151" s="52" t="s">
        <v>328</v>
      </c>
      <c r="F151" s="53"/>
    </row>
    <row r="152" spans="1:6">
      <c r="A152" s="44"/>
      <c r="B152" s="140"/>
      <c r="C152" s="45"/>
      <c r="D152" s="45"/>
      <c r="E152" s="45"/>
      <c r="F152" s="46"/>
    </row>
    <row r="153" spans="1:6" ht="214.9" customHeight="1">
      <c r="A153" s="44"/>
      <c r="B153" s="140"/>
      <c r="C153" s="45"/>
      <c r="D153" s="45"/>
      <c r="E153" s="45"/>
      <c r="F153" s="46"/>
    </row>
    <row r="154" spans="1:6" ht="18.75">
      <c r="A154" s="47" t="s">
        <v>237</v>
      </c>
      <c r="B154" s="95" t="s">
        <v>238</v>
      </c>
      <c r="C154" s="48" t="s">
        <v>62</v>
      </c>
      <c r="D154" s="48" t="s">
        <v>63</v>
      </c>
      <c r="E154" s="48" t="s">
        <v>64</v>
      </c>
      <c r="F154" s="49" t="s">
        <v>326</v>
      </c>
    </row>
    <row r="155" spans="1:6">
      <c r="A155" s="164" t="s">
        <v>341</v>
      </c>
      <c r="B155" s="165"/>
      <c r="C155" s="101"/>
      <c r="D155" s="101"/>
      <c r="E155" s="101"/>
      <c r="F155" s="102"/>
    </row>
    <row r="156" spans="1:6" ht="69" customHeight="1">
      <c r="A156" s="42" t="s">
        <v>240</v>
      </c>
      <c r="B156" s="98" t="s">
        <v>419</v>
      </c>
      <c r="C156" s="52" t="s">
        <v>328</v>
      </c>
      <c r="D156" s="52" t="s">
        <v>328</v>
      </c>
      <c r="E156" s="52" t="s">
        <v>328</v>
      </c>
      <c r="F156" s="53"/>
    </row>
    <row r="157" spans="1:6" ht="67.5" customHeight="1">
      <c r="A157" s="42" t="s">
        <v>241</v>
      </c>
      <c r="B157" s="98" t="s">
        <v>420</v>
      </c>
      <c r="C157" s="52" t="s">
        <v>328</v>
      </c>
      <c r="D157" s="52" t="s">
        <v>328</v>
      </c>
      <c r="E157" s="52" t="s">
        <v>328</v>
      </c>
      <c r="F157" s="53"/>
    </row>
    <row r="158" spans="1:6" ht="18.75" customHeight="1">
      <c r="A158" s="42" t="s">
        <v>242</v>
      </c>
      <c r="B158" s="51" t="s">
        <v>421</v>
      </c>
      <c r="C158" s="52" t="s">
        <v>328</v>
      </c>
      <c r="D158" s="52" t="s">
        <v>328</v>
      </c>
      <c r="E158" s="52" t="s">
        <v>328</v>
      </c>
      <c r="F158" s="53" t="s">
        <v>422</v>
      </c>
    </row>
    <row r="159" spans="1:6" ht="30.75">
      <c r="A159" s="42" t="s">
        <v>243</v>
      </c>
      <c r="B159" s="51" t="s">
        <v>423</v>
      </c>
      <c r="C159" s="52" t="s">
        <v>328</v>
      </c>
      <c r="D159" s="52" t="s">
        <v>328</v>
      </c>
      <c r="E159" s="52" t="s">
        <v>328</v>
      </c>
      <c r="F159" s="53"/>
    </row>
    <row r="160" spans="1:6" ht="30.75">
      <c r="A160" s="42" t="s">
        <v>244</v>
      </c>
      <c r="B160" s="51" t="s">
        <v>424</v>
      </c>
      <c r="C160" s="52" t="s">
        <v>328</v>
      </c>
      <c r="D160" s="52" t="s">
        <v>328</v>
      </c>
      <c r="E160" s="52" t="s">
        <v>328</v>
      </c>
      <c r="F160" s="53"/>
    </row>
    <row r="161" spans="1:7" ht="18" customHeight="1">
      <c r="A161" s="42" t="s">
        <v>245</v>
      </c>
      <c r="B161" s="51" t="s">
        <v>425</v>
      </c>
      <c r="C161" s="52" t="s">
        <v>328</v>
      </c>
      <c r="D161" s="52" t="s">
        <v>328</v>
      </c>
      <c r="E161" s="52" t="s">
        <v>328</v>
      </c>
      <c r="F161" s="53" t="s">
        <v>422</v>
      </c>
    </row>
    <row r="162" spans="1:7" ht="45">
      <c r="A162" s="42" t="s">
        <v>246</v>
      </c>
      <c r="B162" s="98" t="s">
        <v>426</v>
      </c>
      <c r="C162" s="52" t="s">
        <v>328</v>
      </c>
      <c r="D162" s="52" t="s">
        <v>328</v>
      </c>
      <c r="E162" s="52" t="s">
        <v>328</v>
      </c>
      <c r="F162" s="53"/>
    </row>
    <row r="163" spans="1:7" ht="30">
      <c r="A163" s="42" t="s">
        <v>247</v>
      </c>
      <c r="B163" s="81" t="s">
        <v>427</v>
      </c>
      <c r="C163" s="52" t="s">
        <v>328</v>
      </c>
      <c r="D163" s="52" t="s">
        <v>328</v>
      </c>
      <c r="E163" s="52" t="s">
        <v>328</v>
      </c>
      <c r="F163" s="53"/>
    </row>
    <row r="164" spans="1:7">
      <c r="A164" s="170" t="s">
        <v>428</v>
      </c>
      <c r="B164" s="171"/>
      <c r="C164" s="101"/>
      <c r="D164" s="101"/>
      <c r="E164" s="101"/>
      <c r="F164" s="102"/>
    </row>
    <row r="165" spans="1:7" ht="30">
      <c r="A165" s="43" t="s">
        <v>248</v>
      </c>
      <c r="B165" s="99" t="s">
        <v>429</v>
      </c>
      <c r="C165" s="52" t="s">
        <v>328</v>
      </c>
      <c r="D165" s="52" t="s">
        <v>328</v>
      </c>
      <c r="E165" s="52" t="s">
        <v>328</v>
      </c>
      <c r="F165" s="53"/>
    </row>
    <row r="166" spans="1:7">
      <c r="A166" s="178" t="s">
        <v>249</v>
      </c>
      <c r="B166" s="174"/>
      <c r="C166" s="174"/>
      <c r="D166" s="174"/>
      <c r="E166" s="174"/>
      <c r="F166" s="174"/>
    </row>
    <row r="167" spans="1:7">
      <c r="A167" s="175"/>
      <c r="B167" s="175"/>
      <c r="C167" s="175"/>
      <c r="D167" s="175"/>
      <c r="E167" s="175"/>
      <c r="F167" s="175"/>
    </row>
    <row r="168" spans="1:7">
      <c r="A168" s="175"/>
      <c r="B168" s="175"/>
      <c r="C168" s="175"/>
      <c r="D168" s="175"/>
      <c r="E168" s="175"/>
      <c r="F168" s="175"/>
    </row>
    <row r="169" spans="1:7">
      <c r="A169" s="175"/>
      <c r="B169" s="175"/>
      <c r="C169" s="175"/>
      <c r="D169" s="175"/>
      <c r="E169" s="175"/>
      <c r="F169" s="175"/>
    </row>
    <row r="170" spans="1:7">
      <c r="A170" s="44"/>
      <c r="B170" s="140"/>
      <c r="C170" s="45"/>
      <c r="D170" s="45"/>
      <c r="E170" s="45"/>
      <c r="F170" s="46"/>
    </row>
    <row r="171" spans="1:7">
      <c r="A171" s="44"/>
      <c r="B171" s="140"/>
      <c r="C171" s="45"/>
      <c r="D171" s="45"/>
      <c r="E171" s="45"/>
      <c r="F171" s="46"/>
    </row>
    <row r="172" spans="1:7" ht="18.75">
      <c r="A172" s="72" t="s">
        <v>250</v>
      </c>
      <c r="B172" s="100" t="s">
        <v>430</v>
      </c>
      <c r="C172" s="73" t="s">
        <v>62</v>
      </c>
      <c r="D172" s="73" t="s">
        <v>63</v>
      </c>
      <c r="E172" s="73" t="s">
        <v>64</v>
      </c>
      <c r="F172" s="74" t="s">
        <v>326</v>
      </c>
    </row>
    <row r="173" spans="1:7" ht="14.45" customHeight="1">
      <c r="A173" s="174" t="s">
        <v>431</v>
      </c>
      <c r="B173" s="174"/>
      <c r="C173" s="174"/>
      <c r="D173" s="174"/>
      <c r="E173" s="174"/>
      <c r="F173" s="174"/>
    </row>
    <row r="174" spans="1:7">
      <c r="A174" s="175"/>
      <c r="B174" s="175"/>
      <c r="C174" s="175"/>
      <c r="D174" s="175"/>
      <c r="E174" s="175"/>
      <c r="F174" s="175"/>
      <c r="G174" s="58" t="s">
        <v>432</v>
      </c>
    </row>
    <row r="175" spans="1:7">
      <c r="A175" s="175"/>
      <c r="B175" s="175"/>
      <c r="C175" s="175"/>
      <c r="D175" s="175"/>
      <c r="E175" s="175"/>
      <c r="F175" s="175"/>
    </row>
    <row r="176" spans="1:7">
      <c r="A176" s="175"/>
      <c r="B176" s="175"/>
      <c r="C176" s="175"/>
      <c r="D176" s="175"/>
      <c r="E176" s="175"/>
      <c r="F176" s="175"/>
    </row>
    <row r="177" spans="1:6" ht="14.45" customHeight="1">
      <c r="A177" s="174" t="s">
        <v>433</v>
      </c>
      <c r="B177" s="174"/>
      <c r="C177" s="174"/>
      <c r="D177" s="174"/>
      <c r="E177" s="174"/>
      <c r="F177" s="174"/>
    </row>
    <row r="178" spans="1:6">
      <c r="A178" s="175"/>
      <c r="B178" s="175"/>
      <c r="C178" s="175"/>
      <c r="D178" s="175"/>
      <c r="E178" s="175"/>
      <c r="F178" s="175"/>
    </row>
    <row r="179" spans="1:6">
      <c r="A179" s="175"/>
      <c r="B179" s="175"/>
      <c r="C179" s="175"/>
      <c r="D179" s="175"/>
      <c r="E179" s="175"/>
      <c r="F179" s="175"/>
    </row>
    <row r="180" spans="1:6">
      <c r="A180" s="175"/>
      <c r="B180" s="175"/>
      <c r="C180" s="175"/>
      <c r="D180" s="175"/>
      <c r="E180" s="175"/>
      <c r="F180" s="175"/>
    </row>
    <row r="181" spans="1:6" ht="14.45" customHeight="1">
      <c r="A181" s="174" t="s">
        <v>434</v>
      </c>
      <c r="B181" s="174"/>
      <c r="C181" s="174"/>
      <c r="D181" s="174"/>
      <c r="E181" s="174"/>
      <c r="F181" s="174"/>
    </row>
    <row r="182" spans="1:6">
      <c r="A182" s="175"/>
      <c r="B182" s="175"/>
      <c r="C182" s="175"/>
      <c r="D182" s="175"/>
      <c r="E182" s="175"/>
      <c r="F182" s="175"/>
    </row>
    <row r="183" spans="1:6">
      <c r="A183" s="175"/>
      <c r="B183" s="175"/>
      <c r="C183" s="175"/>
      <c r="D183" s="175"/>
      <c r="E183" s="175"/>
      <c r="F183" s="175"/>
    </row>
    <row r="184" spans="1:6">
      <c r="A184" s="175"/>
      <c r="B184" s="175"/>
      <c r="C184" s="175"/>
      <c r="D184" s="175"/>
      <c r="E184" s="175"/>
      <c r="F184" s="175"/>
    </row>
    <row r="185" spans="1:6" ht="14.45" customHeight="1">
      <c r="A185" s="176" t="s">
        <v>435</v>
      </c>
      <c r="B185" s="176"/>
      <c r="C185" s="176"/>
      <c r="D185" s="176"/>
      <c r="E185" s="176"/>
      <c r="F185" s="176"/>
    </row>
    <row r="186" spans="1:6">
      <c r="A186" s="177"/>
      <c r="B186" s="177"/>
      <c r="C186" s="177"/>
      <c r="D186" s="177"/>
      <c r="E186" s="177"/>
      <c r="F186" s="177"/>
    </row>
    <row r="187" spans="1:6">
      <c r="A187" s="177"/>
      <c r="B187" s="177"/>
      <c r="C187" s="177"/>
      <c r="D187" s="177"/>
      <c r="E187" s="177"/>
      <c r="F187" s="177"/>
    </row>
    <row r="188" spans="1:6">
      <c r="A188" s="177"/>
      <c r="B188" s="177"/>
      <c r="C188" s="177"/>
      <c r="D188" s="177"/>
      <c r="E188" s="177"/>
      <c r="F188" s="177"/>
    </row>
    <row r="189" spans="1:6" ht="14.45" customHeight="1">
      <c r="A189" s="174" t="s">
        <v>436</v>
      </c>
      <c r="B189" s="174"/>
      <c r="C189" s="174"/>
      <c r="D189" s="174"/>
      <c r="E189" s="174"/>
      <c r="F189" s="174"/>
    </row>
    <row r="190" spans="1:6">
      <c r="A190" s="175"/>
      <c r="B190" s="175"/>
      <c r="C190" s="175"/>
      <c r="D190" s="175"/>
      <c r="E190" s="175"/>
      <c r="F190" s="175"/>
    </row>
    <row r="191" spans="1:6">
      <c r="A191" s="175"/>
      <c r="B191" s="175"/>
      <c r="C191" s="175"/>
      <c r="D191" s="175"/>
      <c r="E191" s="175"/>
      <c r="F191" s="175"/>
    </row>
    <row r="192" spans="1:6">
      <c r="A192" s="175"/>
      <c r="B192" s="175"/>
      <c r="C192" s="175"/>
      <c r="D192" s="175"/>
      <c r="E192" s="175"/>
      <c r="F192" s="175"/>
    </row>
    <row r="193" spans="1:6" ht="30">
      <c r="A193" s="42" t="s">
        <v>261</v>
      </c>
      <c r="B193" s="99" t="s">
        <v>437</v>
      </c>
      <c r="C193" s="52" t="s">
        <v>328</v>
      </c>
      <c r="D193" s="52" t="s">
        <v>328</v>
      </c>
      <c r="E193" s="52" t="s">
        <v>328</v>
      </c>
      <c r="F193" s="53"/>
    </row>
    <row r="194" spans="1:6" ht="30">
      <c r="A194" s="42" t="s">
        <v>263</v>
      </c>
      <c r="B194" s="99" t="s">
        <v>438</v>
      </c>
      <c r="C194" s="52" t="s">
        <v>328</v>
      </c>
      <c r="D194" s="52" t="s">
        <v>328</v>
      </c>
      <c r="E194" s="52" t="s">
        <v>328</v>
      </c>
      <c r="F194" s="53"/>
    </row>
    <row r="195" spans="1:6" ht="65.25" customHeight="1">
      <c r="A195" s="42" t="s">
        <v>265</v>
      </c>
      <c r="B195" s="99" t="s">
        <v>439</v>
      </c>
      <c r="C195" s="52" t="s">
        <v>328</v>
      </c>
      <c r="D195" s="52" t="s">
        <v>328</v>
      </c>
      <c r="E195" s="52" t="s">
        <v>328</v>
      </c>
      <c r="F195" s="53"/>
    </row>
    <row r="196" spans="1:6">
      <c r="A196" s="42" t="s">
        <v>267</v>
      </c>
      <c r="B196" s="99" t="s">
        <v>440</v>
      </c>
      <c r="C196" s="52" t="s">
        <v>328</v>
      </c>
      <c r="D196" s="52" t="s">
        <v>328</v>
      </c>
      <c r="E196" s="52" t="s">
        <v>328</v>
      </c>
      <c r="F196" s="53"/>
    </row>
    <row r="197" spans="1:6" ht="15" customHeight="1">
      <c r="A197" s="44"/>
      <c r="B197" s="140"/>
      <c r="C197" s="45"/>
      <c r="D197" s="45"/>
      <c r="E197" s="45"/>
      <c r="F197" s="46"/>
    </row>
    <row r="198" spans="1:6" ht="77.45" customHeight="1">
      <c r="A198" s="44"/>
      <c r="B198" s="140"/>
      <c r="C198" s="45"/>
      <c r="D198" s="45"/>
      <c r="E198" s="45"/>
      <c r="F198" s="46"/>
    </row>
    <row r="199" spans="1:6" ht="39" customHeight="1">
      <c r="A199" s="72" t="s">
        <v>269</v>
      </c>
      <c r="B199" s="100" t="s">
        <v>270</v>
      </c>
      <c r="C199" s="73" t="s">
        <v>62</v>
      </c>
      <c r="D199" s="73" t="s">
        <v>63</v>
      </c>
      <c r="E199" s="73" t="s">
        <v>64</v>
      </c>
      <c r="F199" s="74" t="s">
        <v>326</v>
      </c>
    </row>
    <row r="200" spans="1:6">
      <c r="A200" s="172" t="s">
        <v>441</v>
      </c>
      <c r="B200" s="173"/>
      <c r="C200" s="173"/>
      <c r="D200" s="173"/>
      <c r="E200" s="173"/>
      <c r="F200" s="173"/>
    </row>
    <row r="201" spans="1:6" ht="30">
      <c r="A201" s="42" t="s">
        <v>271</v>
      </c>
      <c r="B201" s="99" t="s">
        <v>442</v>
      </c>
      <c r="C201" s="52" t="s">
        <v>328</v>
      </c>
      <c r="D201" s="52" t="s">
        <v>328</v>
      </c>
      <c r="E201" s="52" t="s">
        <v>328</v>
      </c>
      <c r="F201" s="53"/>
    </row>
    <row r="202" spans="1:6" ht="30">
      <c r="A202" s="42" t="s">
        <v>273</v>
      </c>
      <c r="B202" s="99" t="s">
        <v>443</v>
      </c>
      <c r="C202" s="52" t="s">
        <v>328</v>
      </c>
      <c r="D202" s="52" t="s">
        <v>328</v>
      </c>
      <c r="E202" s="52" t="s">
        <v>328</v>
      </c>
      <c r="F202" s="53"/>
    </row>
    <row r="203" spans="1:6">
      <c r="A203" s="42" t="s">
        <v>275</v>
      </c>
      <c r="B203" s="99" t="s">
        <v>444</v>
      </c>
      <c r="C203" s="52" t="s">
        <v>328</v>
      </c>
      <c r="D203" s="52" t="s">
        <v>328</v>
      </c>
      <c r="E203" s="52" t="s">
        <v>328</v>
      </c>
      <c r="F203" s="53"/>
    </row>
    <row r="204" spans="1:6">
      <c r="A204" s="42" t="s">
        <v>277</v>
      </c>
      <c r="B204" s="99" t="s">
        <v>445</v>
      </c>
      <c r="C204" s="52" t="s">
        <v>328</v>
      </c>
      <c r="D204" s="52" t="s">
        <v>328</v>
      </c>
      <c r="E204" s="52" t="s">
        <v>328</v>
      </c>
      <c r="F204" s="53"/>
    </row>
    <row r="205" spans="1:6">
      <c r="A205" s="42" t="s">
        <v>279</v>
      </c>
      <c r="B205" s="99" t="s">
        <v>446</v>
      </c>
      <c r="C205" s="52" t="s">
        <v>328</v>
      </c>
      <c r="D205" s="52" t="s">
        <v>328</v>
      </c>
      <c r="E205" s="52" t="s">
        <v>328</v>
      </c>
      <c r="F205" s="53"/>
    </row>
    <row r="206" spans="1:6">
      <c r="A206" s="42" t="s">
        <v>281</v>
      </c>
      <c r="B206" s="99" t="s">
        <v>447</v>
      </c>
      <c r="C206" s="52" t="s">
        <v>328</v>
      </c>
      <c r="D206" s="52" t="s">
        <v>328</v>
      </c>
      <c r="E206" s="52" t="s">
        <v>328</v>
      </c>
      <c r="F206" s="53"/>
    </row>
    <row r="207" spans="1:6">
      <c r="A207" s="42" t="s">
        <v>283</v>
      </c>
      <c r="B207" s="99" t="s">
        <v>448</v>
      </c>
      <c r="C207" s="52" t="s">
        <v>328</v>
      </c>
      <c r="D207" s="52" t="s">
        <v>328</v>
      </c>
      <c r="E207" s="52" t="s">
        <v>328</v>
      </c>
      <c r="F207" s="53"/>
    </row>
    <row r="208" spans="1:6" ht="30">
      <c r="A208" s="42" t="s">
        <v>285</v>
      </c>
      <c r="B208" s="99" t="s">
        <v>449</v>
      </c>
      <c r="C208" s="52" t="s">
        <v>328</v>
      </c>
      <c r="D208" s="52" t="s">
        <v>328</v>
      </c>
      <c r="E208" s="52" t="s">
        <v>328</v>
      </c>
      <c r="F208" s="53"/>
    </row>
    <row r="209" spans="1:6" ht="30">
      <c r="A209" s="42" t="s">
        <v>287</v>
      </c>
      <c r="B209" s="99" t="s">
        <v>450</v>
      </c>
      <c r="C209" s="52" t="s">
        <v>328</v>
      </c>
      <c r="D209" s="52" t="s">
        <v>328</v>
      </c>
      <c r="E209" s="52" t="s">
        <v>328</v>
      </c>
      <c r="F209" s="53"/>
    </row>
    <row r="210" spans="1:6">
      <c r="A210" s="42" t="s">
        <v>289</v>
      </c>
      <c r="B210" s="99" t="s">
        <v>451</v>
      </c>
      <c r="C210" s="52" t="s">
        <v>328</v>
      </c>
      <c r="D210" s="52" t="s">
        <v>328</v>
      </c>
      <c r="E210" s="52" t="s">
        <v>328</v>
      </c>
      <c r="F210" s="53"/>
    </row>
    <row r="211" spans="1:6">
      <c r="A211" s="42" t="s">
        <v>291</v>
      </c>
      <c r="B211" s="99" t="s">
        <v>452</v>
      </c>
      <c r="C211" s="52" t="s">
        <v>328</v>
      </c>
      <c r="D211" s="52" t="s">
        <v>328</v>
      </c>
      <c r="E211" s="52" t="s">
        <v>328</v>
      </c>
      <c r="F211" s="53"/>
    </row>
    <row r="212" spans="1:6">
      <c r="A212" s="42" t="s">
        <v>293</v>
      </c>
      <c r="B212" s="99" t="s">
        <v>453</v>
      </c>
      <c r="C212" s="52" t="s">
        <v>328</v>
      </c>
      <c r="D212" s="52" t="s">
        <v>328</v>
      </c>
      <c r="E212" s="52" t="s">
        <v>328</v>
      </c>
      <c r="F212" s="53"/>
    </row>
    <row r="213" spans="1:6">
      <c r="A213" s="44"/>
      <c r="B213" s="140"/>
      <c r="C213" s="45"/>
      <c r="D213" s="45"/>
      <c r="E213" s="45"/>
      <c r="F213" s="46"/>
    </row>
    <row r="214" spans="1:6">
      <c r="A214" s="44"/>
      <c r="B214" s="140"/>
      <c r="C214" s="45"/>
      <c r="D214" s="45"/>
      <c r="E214" s="45"/>
      <c r="F214" s="46"/>
    </row>
    <row r="215" spans="1:6" ht="18.75">
      <c r="A215" s="72" t="s">
        <v>295</v>
      </c>
      <c r="B215" s="100" t="s">
        <v>296</v>
      </c>
      <c r="C215" s="73" t="s">
        <v>62</v>
      </c>
      <c r="D215" s="73" t="s">
        <v>63</v>
      </c>
      <c r="E215" s="73" t="s">
        <v>64</v>
      </c>
      <c r="F215" s="74" t="s">
        <v>326</v>
      </c>
    </row>
    <row r="216" spans="1:6">
      <c r="A216" s="164" t="s">
        <v>341</v>
      </c>
      <c r="B216" s="165"/>
      <c r="C216" s="101"/>
      <c r="D216" s="101"/>
      <c r="E216" s="101"/>
      <c r="F216" s="102"/>
    </row>
    <row r="217" spans="1:6" ht="30">
      <c r="A217" s="42" t="s">
        <v>454</v>
      </c>
      <c r="B217" s="98" t="s">
        <v>455</v>
      </c>
      <c r="C217" s="52" t="s">
        <v>328</v>
      </c>
      <c r="D217" s="52" t="s">
        <v>328</v>
      </c>
      <c r="E217" s="52" t="s">
        <v>328</v>
      </c>
      <c r="F217" s="53" t="s">
        <v>422</v>
      </c>
    </row>
    <row r="218" spans="1:6" ht="30">
      <c r="A218" s="43" t="s">
        <v>456</v>
      </c>
      <c r="B218" s="51" t="s">
        <v>457</v>
      </c>
      <c r="C218" s="52" t="s">
        <v>328</v>
      </c>
      <c r="D218" s="52" t="s">
        <v>328</v>
      </c>
      <c r="E218" s="52" t="s">
        <v>328</v>
      </c>
      <c r="F218" s="53" t="s">
        <v>422</v>
      </c>
    </row>
    <row r="219" spans="1:6" ht="30">
      <c r="A219" s="43" t="s">
        <v>458</v>
      </c>
      <c r="B219" s="51" t="s">
        <v>459</v>
      </c>
      <c r="C219" s="52" t="s">
        <v>328</v>
      </c>
      <c r="D219" s="52" t="s">
        <v>328</v>
      </c>
      <c r="E219" s="52" t="s">
        <v>328</v>
      </c>
      <c r="F219" s="53" t="s">
        <v>422</v>
      </c>
    </row>
    <row r="220" spans="1:6" ht="45">
      <c r="A220" s="43" t="s">
        <v>460</v>
      </c>
      <c r="B220" s="51" t="s">
        <v>461</v>
      </c>
      <c r="C220" s="52" t="s">
        <v>328</v>
      </c>
      <c r="D220" s="52" t="s">
        <v>328</v>
      </c>
      <c r="E220" s="52" t="s">
        <v>328</v>
      </c>
      <c r="F220" s="53" t="s">
        <v>422</v>
      </c>
    </row>
    <row r="221" spans="1:6" ht="30">
      <c r="A221" s="43" t="s">
        <v>462</v>
      </c>
      <c r="B221" s="111" t="s">
        <v>463</v>
      </c>
      <c r="C221" s="52" t="s">
        <v>328</v>
      </c>
      <c r="D221" s="52" t="s">
        <v>328</v>
      </c>
      <c r="E221" s="52" t="s">
        <v>328</v>
      </c>
      <c r="F221" s="53"/>
    </row>
    <row r="222" spans="1:6" ht="30">
      <c r="A222" s="42" t="s">
        <v>464</v>
      </c>
      <c r="B222" s="98" t="s">
        <v>465</v>
      </c>
      <c r="C222" s="52" t="s">
        <v>328</v>
      </c>
      <c r="D222" s="52" t="s">
        <v>328</v>
      </c>
      <c r="E222" s="52" t="s">
        <v>328</v>
      </c>
      <c r="F222" s="53"/>
    </row>
    <row r="223" spans="1:6" ht="45">
      <c r="A223" s="43" t="s">
        <v>466</v>
      </c>
      <c r="B223" s="98" t="s">
        <v>467</v>
      </c>
      <c r="C223" s="52" t="s">
        <v>328</v>
      </c>
      <c r="D223" s="52" t="s">
        <v>328</v>
      </c>
      <c r="E223" s="52" t="s">
        <v>328</v>
      </c>
      <c r="F223" s="53"/>
    </row>
    <row r="224" spans="1:6" ht="45">
      <c r="A224" s="42" t="s">
        <v>468</v>
      </c>
      <c r="B224" s="98" t="s">
        <v>469</v>
      </c>
      <c r="C224" s="52" t="s">
        <v>328</v>
      </c>
      <c r="D224" s="52" t="s">
        <v>328</v>
      </c>
      <c r="E224" s="52" t="s">
        <v>328</v>
      </c>
      <c r="F224" s="53"/>
    </row>
    <row r="225" spans="1:6" ht="30">
      <c r="A225" s="43" t="s">
        <v>470</v>
      </c>
      <c r="B225" s="98" t="s">
        <v>471</v>
      </c>
      <c r="C225" s="52" t="s">
        <v>328</v>
      </c>
      <c r="D225" s="52" t="s">
        <v>328</v>
      </c>
      <c r="E225" s="52" t="s">
        <v>328</v>
      </c>
      <c r="F225" s="53"/>
    </row>
    <row r="226" spans="1:6" ht="30">
      <c r="A226" s="42" t="s">
        <v>472</v>
      </c>
      <c r="B226" s="51" t="s">
        <v>473</v>
      </c>
      <c r="C226" s="52" t="s">
        <v>328</v>
      </c>
      <c r="D226" s="52" t="s">
        <v>328</v>
      </c>
      <c r="E226" s="52" t="s">
        <v>328</v>
      </c>
      <c r="F226" s="53" t="s">
        <v>422</v>
      </c>
    </row>
    <row r="227" spans="1:6">
      <c r="A227" s="164" t="s">
        <v>354</v>
      </c>
      <c r="B227" s="165"/>
      <c r="C227" s="101"/>
      <c r="D227" s="101"/>
      <c r="E227" s="101"/>
      <c r="F227" s="102"/>
    </row>
    <row r="228" spans="1:6" ht="30">
      <c r="A228" s="43" t="s">
        <v>474</v>
      </c>
      <c r="B228" s="98" t="s">
        <v>475</v>
      </c>
      <c r="C228" s="52" t="s">
        <v>328</v>
      </c>
      <c r="D228" s="52" t="s">
        <v>328</v>
      </c>
      <c r="E228" s="52" t="s">
        <v>328</v>
      </c>
      <c r="F228" s="53"/>
    </row>
    <row r="229" spans="1:6" ht="30">
      <c r="A229" s="43" t="s">
        <v>476</v>
      </c>
      <c r="B229" s="98" t="s">
        <v>477</v>
      </c>
      <c r="C229" s="52" t="s">
        <v>328</v>
      </c>
      <c r="D229" s="52" t="s">
        <v>328</v>
      </c>
      <c r="E229" s="52" t="s">
        <v>328</v>
      </c>
      <c r="F229" s="53"/>
    </row>
    <row r="230" spans="1:6">
      <c r="A230" s="43" t="s">
        <v>478</v>
      </c>
      <c r="B230" s="98" t="s">
        <v>479</v>
      </c>
      <c r="C230" s="52" t="s">
        <v>328</v>
      </c>
      <c r="D230" s="52" t="s">
        <v>328</v>
      </c>
      <c r="E230" s="52" t="s">
        <v>328</v>
      </c>
      <c r="F230" s="53"/>
    </row>
    <row r="231" spans="1:6" ht="30">
      <c r="A231" s="43" t="s">
        <v>480</v>
      </c>
      <c r="B231" s="98" t="s">
        <v>481</v>
      </c>
      <c r="C231" s="52" t="s">
        <v>328</v>
      </c>
      <c r="D231" s="52" t="s">
        <v>328</v>
      </c>
      <c r="E231" s="52" t="s">
        <v>328</v>
      </c>
      <c r="F231" s="53"/>
    </row>
    <row r="232" spans="1:6" ht="45">
      <c r="A232" s="43" t="s">
        <v>482</v>
      </c>
      <c r="B232" s="51" t="s">
        <v>483</v>
      </c>
      <c r="C232" s="52" t="s">
        <v>328</v>
      </c>
      <c r="D232" s="52" t="s">
        <v>328</v>
      </c>
      <c r="E232" s="52" t="s">
        <v>328</v>
      </c>
      <c r="F232" s="53"/>
    </row>
    <row r="233" spans="1:6">
      <c r="A233" s="75"/>
      <c r="B233" s="140"/>
      <c r="C233" s="76"/>
      <c r="D233" s="76"/>
      <c r="E233" s="76"/>
      <c r="F233" s="77"/>
    </row>
    <row r="234" spans="1:6" ht="102" customHeight="1">
      <c r="A234" s="153" t="s">
        <v>484</v>
      </c>
      <c r="B234" s="154"/>
      <c r="C234" s="154"/>
      <c r="D234" s="154"/>
      <c r="E234" s="154"/>
      <c r="F234" s="154"/>
    </row>
    <row r="235" spans="1:6">
      <c r="A235" s="155"/>
      <c r="B235" s="155"/>
      <c r="C235" s="155"/>
      <c r="D235" s="155"/>
      <c r="E235" s="155"/>
      <c r="F235" s="155"/>
    </row>
    <row r="236" spans="1:6">
      <c r="A236" s="155"/>
      <c r="B236" s="155"/>
      <c r="C236" s="155"/>
      <c r="D236" s="155"/>
      <c r="E236" s="155"/>
      <c r="F236" s="155"/>
    </row>
    <row r="237" spans="1:6">
      <c r="A237" s="155"/>
      <c r="B237" s="155"/>
      <c r="C237" s="155"/>
      <c r="D237" s="155"/>
      <c r="E237" s="155"/>
      <c r="F237" s="155"/>
    </row>
  </sheetData>
  <sheetProtection sheet="1" objects="1" scenarios="1"/>
  <mergeCells count="47">
    <mergeCell ref="C27:D27"/>
    <mergeCell ref="A139:F139"/>
    <mergeCell ref="C30:D30"/>
    <mergeCell ref="A126:B126"/>
    <mergeCell ref="A189:F192"/>
    <mergeCell ref="A101:B101"/>
    <mergeCell ref="A200:F200"/>
    <mergeCell ref="A216:B216"/>
    <mergeCell ref="A227:B227"/>
    <mergeCell ref="A164:B164"/>
    <mergeCell ref="A173:F176"/>
    <mergeCell ref="A177:F180"/>
    <mergeCell ref="A181:F184"/>
    <mergeCell ref="A185:F188"/>
    <mergeCell ref="A166:F169"/>
    <mergeCell ref="C13:D13"/>
    <mergeCell ref="C14:D14"/>
    <mergeCell ref="A155:B155"/>
    <mergeCell ref="C21:D21"/>
    <mergeCell ref="C22:D22"/>
    <mergeCell ref="C25:D25"/>
    <mergeCell ref="C26:D26"/>
    <mergeCell ref="C28:D28"/>
    <mergeCell ref="C29:D29"/>
    <mergeCell ref="B32:F35"/>
    <mergeCell ref="A54:B54"/>
    <mergeCell ref="A67:B67"/>
    <mergeCell ref="A74:B74"/>
    <mergeCell ref="A80:B80"/>
    <mergeCell ref="A94:B94"/>
    <mergeCell ref="C20:D20"/>
    <mergeCell ref="A234:F237"/>
    <mergeCell ref="C10:F10"/>
    <mergeCell ref="A1:F1"/>
    <mergeCell ref="C3:F3"/>
    <mergeCell ref="C4:F4"/>
    <mergeCell ref="C9:F9"/>
    <mergeCell ref="C5:F5"/>
    <mergeCell ref="C8:F8"/>
    <mergeCell ref="C6:F6"/>
    <mergeCell ref="C7:F7"/>
    <mergeCell ref="C17:D17"/>
    <mergeCell ref="C18:D18"/>
    <mergeCell ref="A112:B112"/>
    <mergeCell ref="A123:B123"/>
    <mergeCell ref="A91:F91"/>
    <mergeCell ref="C19:D19"/>
  </mergeCells>
  <pageMargins left="0.7" right="0.7" top="0.75" bottom="0.75" header="0.3" footer="0.3"/>
  <pageSetup paperSize="9" scale="71" fitToHeight="0" orientation="portrait" r:id="rId1"/>
  <headerFooter>
    <oddHeader>&amp;C&amp;K00-034Audit Hygiène Hospitalière: Précautions complémentaires COVID-19</oddHeader>
  </headerFooter>
  <rowBreaks count="4" manualBreakCount="4">
    <brk id="36" max="5" man="1"/>
    <brk id="71" max="5" man="1"/>
    <brk id="91" max="5" man="1"/>
    <brk id="120" max="5" man="1"/>
  </rowBreaks>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B99AC9BC6E3E8409DCD5619E8DE2A37" ma:contentTypeVersion="9" ma:contentTypeDescription="Create a new document." ma:contentTypeScope="" ma:versionID="db42579ff99da3b75771df60361aa1db">
  <xsd:schema xmlns:xsd="http://www.w3.org/2001/XMLSchema" xmlns:xs="http://www.w3.org/2001/XMLSchema" xmlns:p="http://schemas.microsoft.com/office/2006/metadata/properties" xmlns:ns2="c69dbf64-7d93-43c3-b59b-fa84a057a1fb" targetNamespace="http://schemas.microsoft.com/office/2006/metadata/properties" ma:root="true" ma:fieldsID="5e0b6c958b1075fc90513401c0058dfc" ns2:_="">
    <xsd:import namespace="c69dbf64-7d93-43c3-b59b-fa84a057a1f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9dbf64-7d93-43c3-b59b-fa84a057a1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56808C-E63F-462E-8A63-DA8A3F9D3715}"/>
</file>

<file path=customXml/itemProps2.xml><?xml version="1.0" encoding="utf-8"?>
<ds:datastoreItem xmlns:ds="http://schemas.openxmlformats.org/officeDocument/2006/customXml" ds:itemID="{ADCE9C91-86F1-449C-B33B-2BE1D5BF50DE}"/>
</file>

<file path=customXml/itemProps3.xml><?xml version="1.0" encoding="utf-8"?>
<ds:datastoreItem xmlns:ds="http://schemas.openxmlformats.org/officeDocument/2006/customXml" ds:itemID="{60834C6F-26CB-453C-991F-0ED84719E557}"/>
</file>

<file path=docProps/app.xml><?xml version="1.0" encoding="utf-8"?>
<Properties xmlns="http://schemas.openxmlformats.org/officeDocument/2006/extended-properties" xmlns:vt="http://schemas.openxmlformats.org/officeDocument/2006/docPropsVTypes">
  <Application>Microsoft Excel Online</Application>
  <Manager/>
  <Company>MSF OCB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Mario-David Barbagallo</dc:creator>
  <cp:keywords/>
  <dc:description/>
  <cp:lastModifiedBy>Joke Massa</cp:lastModifiedBy>
  <cp:revision/>
  <dcterms:created xsi:type="dcterms:W3CDTF">2020-04-19T19:50:40Z</dcterms:created>
  <dcterms:modified xsi:type="dcterms:W3CDTF">2020-05-20T11:31:34Z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0x0101005B99AC9BC6E3E8409DCD5619E8DE2A37</vt:lpwstr>
  </property>
</Properties>
</file>