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\Documents\MSF Docs Rafael\OR writing\Ongoing\200310 Covid-19\MSF-Belgium\LTCF\Checklists\"/>
    </mc:Choice>
  </mc:AlternateContent>
  <xr:revisionPtr revIDLastSave="0" documentId="8_{CBF434E3-1869-4EEA-9C9E-56F403C6796B}" xr6:coauthVersionLast="45" xr6:coauthVersionMax="45" xr10:uidLastSave="{00000000-0000-0000-0000-000000000000}"/>
  <bookViews>
    <workbookView xWindow="0" yWindow="0" windowWidth="15192" windowHeight="6372" firstSheet="1" activeTab="1" xr2:uid="{00000000-000D-0000-FFFF-FFFF00000000}"/>
  </bookViews>
  <sheets>
    <sheet name="Encodering" sheetId="1" r:id="rId1"/>
    <sheet name="Af te drukken" sheetId="4" r:id="rId2"/>
  </sheets>
  <definedNames>
    <definedName name="_xlnm.Print_Area" localSheetId="1">'Af te drukken'!$A$1:$G$235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4" i="1" l="1"/>
  <c r="B233" i="1"/>
  <c r="B232" i="1"/>
  <c r="B231" i="1"/>
  <c r="B230" i="1"/>
  <c r="B229" i="1"/>
  <c r="B227" i="1"/>
  <c r="B226" i="1"/>
  <c r="B225" i="1"/>
  <c r="E54" i="1" l="1"/>
  <c r="D54" i="1"/>
  <c r="F54" i="1" l="1"/>
  <c r="C25" i="1"/>
  <c r="C28" i="1" s="1"/>
  <c r="C19" i="1"/>
  <c r="E219" i="1"/>
  <c r="D219" i="1"/>
  <c r="E205" i="1"/>
  <c r="D205" i="1"/>
  <c r="E184" i="1"/>
  <c r="D184" i="1"/>
  <c r="E73" i="1"/>
  <c r="D73" i="1"/>
  <c r="E93" i="1"/>
  <c r="D93" i="1"/>
  <c r="E112" i="1"/>
  <c r="D112" i="1"/>
  <c r="E124" i="1"/>
  <c r="D124" i="1"/>
  <c r="E140" i="1"/>
  <c r="D140" i="1"/>
  <c r="E157" i="1"/>
  <c r="D157" i="1"/>
  <c r="F124" i="1" l="1"/>
  <c r="C124" i="1" s="1"/>
  <c r="C229" i="1" s="1"/>
  <c r="F205" i="1"/>
  <c r="C205" i="1" s="1"/>
  <c r="C233" i="1" s="1"/>
  <c r="F157" i="1"/>
  <c r="C157" i="1" s="1"/>
  <c r="C231" i="1" s="1"/>
  <c r="F219" i="1"/>
  <c r="C219" i="1" s="1"/>
  <c r="C234" i="1" s="1"/>
  <c r="F93" i="1"/>
  <c r="C93" i="1" s="1"/>
  <c r="F184" i="1"/>
  <c r="C184" i="1" s="1"/>
  <c r="C232" i="1" s="1"/>
  <c r="F73" i="1"/>
  <c r="C73" i="1" s="1"/>
  <c r="F112" i="1"/>
  <c r="C112" i="1" s="1"/>
  <c r="C227" i="1" s="1"/>
  <c r="C225" i="1" l="1"/>
  <c r="C226" i="1"/>
  <c r="E167" i="1"/>
  <c r="D167" i="1"/>
  <c r="F140" i="1"/>
  <c r="C140" i="1" s="1"/>
  <c r="C230" i="1" s="1"/>
  <c r="C235" i="1" s="1"/>
  <c r="F167" i="1" l="1"/>
  <c r="C228" i="1"/>
  <c r="C224" i="1" s="1"/>
</calcChain>
</file>

<file path=xl/sharedStrings.xml><?xml version="1.0" encoding="utf-8"?>
<sst xmlns="http://schemas.openxmlformats.org/spreadsheetml/2006/main" count="1346" uniqueCount="512">
  <si>
    <t>Fiche d'observation MRS-MR-Autres établissement</t>
  </si>
  <si>
    <t xml:space="preserve">Informations générales </t>
  </si>
  <si>
    <t>Date observation:</t>
  </si>
  <si>
    <t>Observateur:</t>
  </si>
  <si>
    <t>Nom de l'établissement</t>
  </si>
  <si>
    <t>Province</t>
  </si>
  <si>
    <t>Ville</t>
  </si>
  <si>
    <t xml:space="preserve">Type d'établissement:  </t>
  </si>
  <si>
    <t>MRS</t>
  </si>
  <si>
    <t>MR</t>
  </si>
  <si>
    <t>Autres</t>
  </si>
  <si>
    <t xml:space="preserve">Nom et contact du directeur d'établissement </t>
  </si>
  <si>
    <t>Tel:</t>
  </si>
  <si>
    <t xml:space="preserve">Mail: </t>
  </si>
  <si>
    <t xml:space="preserve">Nom du responsable infirmier </t>
  </si>
  <si>
    <t xml:space="preserve">Nom du responsable hygiène </t>
  </si>
  <si>
    <t xml:space="preserve">Nom du médecin coordinateur </t>
  </si>
  <si>
    <t>Nom et contact du psychologue</t>
  </si>
  <si>
    <t xml:space="preserve">Tel: </t>
  </si>
  <si>
    <t>Lits</t>
  </si>
  <si>
    <t xml:space="preserve">Nombre total de lits </t>
  </si>
  <si>
    <t xml:space="preserve">Nombre de lits occupés </t>
  </si>
  <si>
    <t>Taux d'occupation de lit en %</t>
  </si>
  <si>
    <t>RH</t>
  </si>
  <si>
    <t>Nombre de personnel médical (infirmier et aide-soignant)</t>
  </si>
  <si>
    <r>
      <t xml:space="preserve">Nombre d'autres membres du personnel paramédical </t>
    </r>
    <r>
      <rPr>
        <i/>
        <sz val="10"/>
        <color theme="1"/>
        <rFont val="Calibri"/>
        <family val="2"/>
        <scheme val="minor"/>
      </rPr>
      <t xml:space="preserve">(Kiné, ergo, animateur social, …) </t>
    </r>
  </si>
  <si>
    <t xml:space="preserve">Nombre de personnel non médical </t>
  </si>
  <si>
    <t xml:space="preserve">Total personnel </t>
  </si>
  <si>
    <t xml:space="preserve">Total personnel absent (Covid + autres) </t>
  </si>
  <si>
    <r>
      <t xml:space="preserve">Nombre de personnel absent covid </t>
    </r>
    <r>
      <rPr>
        <i/>
        <sz val="10"/>
        <color theme="1"/>
        <rFont val="Calibri"/>
        <family val="2"/>
        <scheme val="minor"/>
      </rPr>
      <t xml:space="preserve">(suspects et confirmés) </t>
    </r>
  </si>
  <si>
    <t xml:space="preserve">Taux d'absentéisme </t>
  </si>
  <si>
    <t>Données covid-19</t>
  </si>
  <si>
    <t>Nombre de  patients/résidents suspects COVID en date</t>
  </si>
  <si>
    <t>Nombre de patients/résidents confirmés COVID (test +) en date</t>
  </si>
  <si>
    <t xml:space="preserve">Date de la 1ère infection confirmée </t>
  </si>
  <si>
    <t xml:space="preserve">Nombre de décès COVID (cumulés) </t>
  </si>
  <si>
    <t xml:space="preserve">Nombre de patients en isolement préventif en date </t>
  </si>
  <si>
    <t>Définition de cas utilisée (suspects et confirmés)</t>
  </si>
  <si>
    <t>…</t>
  </si>
  <si>
    <t xml:space="preserve">1. </t>
  </si>
  <si>
    <r>
      <t xml:space="preserve">Besoins à remonter aux institutions compétentes </t>
    </r>
    <r>
      <rPr>
        <sz val="11"/>
        <rFont val="Calibri"/>
        <family val="2"/>
        <scheme val="minor"/>
      </rPr>
      <t xml:space="preserve">(Demander un support à l'AVIQ pour chaque critère qui n'est pas rempli) </t>
    </r>
  </si>
  <si>
    <t>oui</t>
  </si>
  <si>
    <t>non</t>
  </si>
  <si>
    <t>n/a</t>
  </si>
  <si>
    <t>1.1</t>
  </si>
  <si>
    <t xml:space="preserve">Il y a une cellule de crise en place dans l'établissement </t>
  </si>
  <si>
    <t>1.2</t>
  </si>
  <si>
    <t xml:space="preserve">Le dépistage est réalisé dans l'établissement </t>
  </si>
  <si>
    <t>1.3</t>
  </si>
  <si>
    <t xml:space="preserve">Il y a un nombre suffisant de personnel médical </t>
  </si>
  <si>
    <t>1.4</t>
  </si>
  <si>
    <t xml:space="preserve">Il y a un nombre suffisant de personnel non-médical </t>
  </si>
  <si>
    <t>1.5</t>
  </si>
  <si>
    <t xml:space="preserve">Il y a un nombre suffisant de matériel pour l'hygiène des mains </t>
  </si>
  <si>
    <t>1.6</t>
  </si>
  <si>
    <t>Il y a un nombre suffisant de masques FFP2</t>
  </si>
  <si>
    <t>1.7</t>
  </si>
  <si>
    <t xml:space="preserve">Il y a un nombre suffisant de masques chirurgicaux </t>
  </si>
  <si>
    <t>1.8</t>
  </si>
  <si>
    <t xml:space="preserve">Il y a un nombre suffisant de blouse de protection </t>
  </si>
  <si>
    <t>1.9</t>
  </si>
  <si>
    <t xml:space="preserve">Les autres EPI sont-ils disponibles en nombre suffisant </t>
  </si>
  <si>
    <t>1.10</t>
  </si>
  <si>
    <t xml:space="preserve">Il y a un nombre suffisant de détergent/désinfectant </t>
  </si>
  <si>
    <t>1.11</t>
  </si>
  <si>
    <t xml:space="preserve">Il y a un nombre suffisant de linceuls  </t>
  </si>
  <si>
    <t>1.12</t>
  </si>
  <si>
    <r>
      <t xml:space="preserve">Des alternatives sont proposées en cas de rupture en EPI
</t>
    </r>
    <r>
      <rPr>
        <i/>
        <sz val="10"/>
        <color theme="1"/>
        <rFont val="Calibri"/>
        <family val="2"/>
        <scheme val="minor"/>
      </rPr>
      <t xml:space="preserve">(ex: masques en tissus, tabliers de protection, blouses patient) </t>
    </r>
  </si>
  <si>
    <t xml:space="preserve">2. </t>
  </si>
  <si>
    <t xml:space="preserve">Mesures générales </t>
  </si>
  <si>
    <t>2.1</t>
  </si>
  <si>
    <t>Les différentes procédures décrivant les précautions
 complémentaires Covid-19 sont disponibles</t>
  </si>
  <si>
    <t>2.2</t>
  </si>
  <si>
    <t>Tout cas COVID suspect est en chambre individuelle</t>
  </si>
  <si>
    <t>2.3</t>
  </si>
  <si>
    <t>Les cas COVID confirmés sont au minimum cohortés dans l'établissement</t>
  </si>
  <si>
    <t>2.4</t>
  </si>
  <si>
    <t xml:space="preserve">Une distance sociale de minimum 1.5 m est respectée surtout au moment des pauses (ex: des rotations sont organisées pour les repas) </t>
  </si>
  <si>
    <t>2.5</t>
  </si>
  <si>
    <t>Le masque chirurgical est porté pour une durée maximum de 6h</t>
  </si>
  <si>
    <t>2.6</t>
  </si>
  <si>
    <t xml:space="preserve">Le masque FFP2 est porté pour une durée maximum de 8h </t>
  </si>
  <si>
    <t>2.7</t>
  </si>
  <si>
    <t>Les patients qui toussent, suspects ou confirmés COVID portent
 un masque chirurgical ou en tissu si toléré</t>
  </si>
  <si>
    <t>2.8</t>
  </si>
  <si>
    <t xml:space="preserve">Il y a une procédure mise en place pour la prise en charge des décès </t>
  </si>
  <si>
    <t>2.9</t>
  </si>
  <si>
    <t>Il y a une procédure mise en place pour les visites des familles</t>
  </si>
  <si>
    <t>2.10</t>
  </si>
  <si>
    <t xml:space="preserve">Il y a une procédure mise en place pour la réception des colis (quarantaine 2-3 jours si emballage en plastique qu'on peut ôter ou désinfection si type de matériau le permet) </t>
  </si>
  <si>
    <t>2.11</t>
  </si>
  <si>
    <t>Il y a des mesures mises en place pour améliorer la ventilation dans l'établissement</t>
  </si>
  <si>
    <t>2.12</t>
  </si>
  <si>
    <t>Les chambres et espaces communs sont aérés quotidiennement</t>
  </si>
  <si>
    <t>2.13</t>
  </si>
  <si>
    <t>Il y a un contrôle systématique des entrées (Registre, Hygiène des mains et port du masque, entrée unique et restreinte)</t>
  </si>
  <si>
    <t>2.14</t>
  </si>
  <si>
    <t>Il y a des mesures concernant l'utilisation des ascenseurs</t>
  </si>
  <si>
    <t>2.15</t>
  </si>
  <si>
    <t xml:space="preserve">Les précautions liées à l'isolement sont affichées sur la porte de la chambre et/ou sur la porte d'entrée du service </t>
  </si>
  <si>
    <t>2.16</t>
  </si>
  <si>
    <t>Score par catégorie en %</t>
  </si>
  <si>
    <t>3.</t>
  </si>
  <si>
    <t xml:space="preserve">Mesures pour les soins des résidents en isolement </t>
  </si>
  <si>
    <t>3.1</t>
  </si>
  <si>
    <t xml:space="preserve">Il y a des membres du personnel médical dédiés pour la prise en 
charge des résidents suspects/confirmés </t>
  </si>
  <si>
    <t>3.2</t>
  </si>
  <si>
    <t xml:space="preserve">Les cas COVID sont réservés en fin de plan de soins
(terminer par les cas suspects puis les cas confirmés) </t>
  </si>
  <si>
    <t>3.3</t>
  </si>
  <si>
    <t>Les patients isolés ne sortent pas de leur chambre/de la zone isolée</t>
  </si>
  <si>
    <t>3.4</t>
  </si>
  <si>
    <t>Des recommandations claires sur les EPI à porter avant 
d'entrer dans une chambre d'isolement ont été communiquées</t>
  </si>
  <si>
    <t>3.5</t>
  </si>
  <si>
    <t>Il y a une zone identifiée pour l'habillage/déshabillage des EPI</t>
  </si>
  <si>
    <t>3.6</t>
  </si>
  <si>
    <t xml:space="preserve">La porte des chambres des résidents isolés reste fermée </t>
  </si>
  <si>
    <t>3.7</t>
  </si>
  <si>
    <t>Le matériel nécessaire pour l'hygiène des mains est disponible à l'entrée de l'isolement</t>
  </si>
  <si>
    <t>3.8</t>
  </si>
  <si>
    <t>Le personnel a accès à un masque FFP2 pour les soins/le nettoyage dans l'isolement</t>
  </si>
  <si>
    <t>3.9</t>
  </si>
  <si>
    <t xml:space="preserve">Le personnel a accès à un masque chirurgical </t>
  </si>
  <si>
    <t>3.10</t>
  </si>
  <si>
    <t>Le personnel a accès à une protection des yeux (lunettes/visières) pour les soins/le nettoyage dans l'isolement</t>
  </si>
  <si>
    <t>3.11</t>
  </si>
  <si>
    <t>Le personnel a accès à une blouse (combinaison) de protection pour les soins/le nettoyage dans l'isolement</t>
  </si>
  <si>
    <t>3.12</t>
  </si>
  <si>
    <t>Le personnel a accès à des gants de protection pour les soins/
le nettoyage dans l'isolement</t>
  </si>
  <si>
    <t>3.13</t>
  </si>
  <si>
    <t>Des poubelles sont à disposition pour éliminer les EPI une fois 
enlevés</t>
  </si>
  <si>
    <t>3.14</t>
  </si>
  <si>
    <t>Des sacs de linge sont à disposition pour éliminer les blouses
 réutilisables (si utilisées) une fois enlevées</t>
  </si>
  <si>
    <t>3.15</t>
  </si>
  <si>
    <t xml:space="preserve">Un désinfectant approprié est disponible pour la désinfection 
des dispositifs médicaux réutilisables entre patients (ex: stéthoscope, tensiomètre) </t>
  </si>
  <si>
    <t xml:space="preserve">4. </t>
  </si>
  <si>
    <t>Nettoyage et désinfection</t>
  </si>
  <si>
    <t>4.1</t>
  </si>
  <si>
    <t xml:space="preserve">Il y a des membres du personnel d'entretien dédiés pour le nettoyage des chambres et zones COVID </t>
  </si>
  <si>
    <t>4.2</t>
  </si>
  <si>
    <t xml:space="preserve">Il y a des procédures claires sur le nettoyage et la désinfection des chambres  (quotidien/sortie définitive) et des espaces communs </t>
  </si>
  <si>
    <t>4.3</t>
  </si>
  <si>
    <t xml:space="preserve">Le désinfectant utilisé est efficace contre les virus (EN 14476) (dioxyde de chlore, eau de javel, éthanol 70%, …) </t>
  </si>
  <si>
    <t>4.4</t>
  </si>
  <si>
    <t>Les sols et sanitaires dans les chambres et zones covid sont nettoyés et désinfectés quotidiennement</t>
  </si>
  <si>
    <t>4.5</t>
  </si>
  <si>
    <t>Un local de nettoyage est disponible pour entreposer le chariot et le reste du matériel de nettoyage</t>
  </si>
  <si>
    <t>4.6</t>
  </si>
  <si>
    <t>Le local de nettoyage est nettoyé quotidiennement</t>
  </si>
  <si>
    <t>4.7</t>
  </si>
  <si>
    <t>Il y a des procédures claires sur le nettoyage et la désinfection des dispositifs médicaux réutilisables</t>
  </si>
  <si>
    <t>4.8</t>
  </si>
  <si>
    <t>Un chariot de nettoyage est dédié pour les chambres/zones covid</t>
  </si>
  <si>
    <t>4.9</t>
  </si>
  <si>
    <t>Le chariot de nettoyage reste à l'extérieur des chambres</t>
  </si>
  <si>
    <t>4.10</t>
  </si>
  <si>
    <r>
      <t xml:space="preserve">Les chambres COVID sont nettoyées et désinfectées en fin de tour </t>
    </r>
    <r>
      <rPr>
        <i/>
        <sz val="10"/>
        <color theme="1"/>
        <rFont val="Calibri"/>
        <family val="2"/>
        <scheme val="minor"/>
      </rPr>
      <t xml:space="preserve">(terminer par les cas suspects puis les cas confirmés) </t>
    </r>
  </si>
  <si>
    <t>4.11</t>
  </si>
  <si>
    <t>Le chariot de nettoyage est nettoyé et désinfecté en fin de tournée de nettoyage</t>
  </si>
  <si>
    <t>4.12</t>
  </si>
  <si>
    <t>Les torchons/lavettes utilisés sont de préférence jetables ou changés entre chambres</t>
  </si>
  <si>
    <t>4.13</t>
  </si>
  <si>
    <t xml:space="preserve">Les points de contact sont clairement identifiés et sont nettoyés et désinfectés plusieurs fois par jour </t>
  </si>
  <si>
    <t>4.14</t>
  </si>
  <si>
    <t>4.15</t>
  </si>
  <si>
    <t>5.</t>
  </si>
  <si>
    <t>Gestion des déchets</t>
  </si>
  <si>
    <t>5.1</t>
  </si>
  <si>
    <t xml:space="preserve">Des poubelles fermées à pédales sont disponibles dans les chambres des résidents et les espaces communs </t>
  </si>
  <si>
    <t>5.2</t>
  </si>
  <si>
    <t>Les poubelles sont collectées quotidiennement des chambres vers les zones à déchets</t>
  </si>
  <si>
    <t>5.3</t>
  </si>
  <si>
    <t>Un planning spécifique en heure creuse est mis en place pour la collecte des déchets</t>
  </si>
  <si>
    <t>5.4</t>
  </si>
  <si>
    <t>Un système de double emballage est mis en place avant le transport des déchets hors de la chambre</t>
  </si>
  <si>
    <t>5.5</t>
  </si>
  <si>
    <t xml:space="preserve">Les poubelles sont désinfectées quotidiennement </t>
  </si>
  <si>
    <t>5.6</t>
  </si>
  <si>
    <t>Les membres du personnel collectant les déchets portent l'EPI approprié</t>
  </si>
  <si>
    <t>5.7</t>
  </si>
  <si>
    <t>Il y a un circuit clair et distinct pour l'acheminement des déchets dans l'établissement</t>
  </si>
  <si>
    <t xml:space="preserve">6. </t>
  </si>
  <si>
    <t>Gestion du linge</t>
  </si>
  <si>
    <t>6.1</t>
  </si>
  <si>
    <t>Une guidance est apportée par l'établissement auprès des familles en charge de nettoyer le linge sale à domicile</t>
  </si>
  <si>
    <t>6.2</t>
  </si>
  <si>
    <t>Le linge propre envoyé à l'établissement par les familles est inclus dans les procédures mises en place pour la réception des colis</t>
  </si>
  <si>
    <t>6.3</t>
  </si>
  <si>
    <t>Le circuit pour le linge propre et sale est distinct dans la buanderie</t>
  </si>
  <si>
    <t>6.4</t>
  </si>
  <si>
    <t>Le linge sale des zones covid est éliminé dans des sacs spécifiques (code couleur ou étiquetage)</t>
  </si>
  <si>
    <t>6.5</t>
  </si>
  <si>
    <t>Un système de double emballage est mis en place avant le transport du linge hors de la chambre</t>
  </si>
  <si>
    <t>6.6</t>
  </si>
  <si>
    <t>Les membres du personnel collectant le linge portent l'EPI approprié</t>
  </si>
  <si>
    <t>6.7</t>
  </si>
  <si>
    <t>Les membres du personnel à la buanderie portent les EPI suivant: masque, gants, blouse, protection des yeux</t>
  </si>
  <si>
    <t>6.8</t>
  </si>
  <si>
    <t>Une plage horaire spécifique est dédiée pour le traitement du linge des résidents Covid à la buanderie</t>
  </si>
  <si>
    <t>6.9</t>
  </si>
  <si>
    <t>Le linge est lavé en machine avec un détergent classique selon un cycle de minimum 60°C pendant 50 minutes</t>
  </si>
  <si>
    <t>6.10</t>
  </si>
  <si>
    <t xml:space="preserve">Un désinfectant approprié est ajouté pour tout cycle de lavage 
&lt; 60°C (Lanadol ABAC, Esdogen Kreussler, eau de javel selon notice)  </t>
  </si>
  <si>
    <t>6.11</t>
  </si>
  <si>
    <t>La zone de lavage et la machine utilisées sont désinfectées une fois le traitement du linge terminé</t>
  </si>
  <si>
    <t xml:space="preserve">7. </t>
  </si>
  <si>
    <t>Gestion de la nourriture</t>
  </si>
  <si>
    <t>7.1</t>
  </si>
  <si>
    <t xml:space="preserve">Les membres du personnel de la cuisine portent un masque </t>
  </si>
  <si>
    <t>7.2</t>
  </si>
  <si>
    <t xml:space="preserve">Des assiettes, couverts, récipients jetables sont utilisés de préférence pour les résidents covid </t>
  </si>
  <si>
    <t>7.3</t>
  </si>
  <si>
    <t xml:space="preserve">Les plateaux repas arrivent dans les services dans un conteneur 
fermé (cloche, emballage plastique, couvercle, …) </t>
  </si>
  <si>
    <t>7.4</t>
  </si>
  <si>
    <t>Les repas sont distribués en dernier dans les chambres Covid</t>
  </si>
  <si>
    <t>7.5</t>
  </si>
  <si>
    <t xml:space="preserve">Les repas sont de préférence pris en chambre (les repas en réfectoire peuvent être autorisés entre résidents non-covid ou entre convid confirmés) </t>
  </si>
  <si>
    <t>7.6</t>
  </si>
  <si>
    <t xml:space="preserve">Il y a un membre du personnel dédié uniquement au ramassage des plateaux une fois le repas terminé </t>
  </si>
  <si>
    <t>7.7</t>
  </si>
  <si>
    <t>Le personnel en charge de débarrassser porte des gants</t>
  </si>
  <si>
    <t>7.8</t>
  </si>
  <si>
    <t>Le débarrassage est effectué d'une seule traite et le chariot repas est envoyé directement en cuisine</t>
  </si>
  <si>
    <t>7.9</t>
  </si>
  <si>
    <t xml:space="preserve">La vaisselle sale est nettoyée directement (pas de stockage temporaire) au lave-vaisselle avec un cycle de minimum 60°C </t>
  </si>
  <si>
    <t>7.10</t>
  </si>
  <si>
    <t xml:space="preserve">Le chariot est désinfecté une fois débarrassé (les roulettes sont passées sur un torchon imbibé du désinfectant approprié) </t>
  </si>
  <si>
    <t>7.11</t>
  </si>
  <si>
    <t>La zone de lavage et le lave-vaisselle sont désinfectés une fois le nettoyage de la vaisselle terminé</t>
  </si>
  <si>
    <t>7.12</t>
  </si>
  <si>
    <t>La cuisine (sols et surfaces) est nettoyée et désinfectée quotidiennement</t>
  </si>
  <si>
    <t xml:space="preserve">8. </t>
  </si>
  <si>
    <r>
      <t xml:space="preserve">Santé mentale  </t>
    </r>
    <r>
      <rPr>
        <sz val="11"/>
        <color theme="1"/>
        <rFont val="Calibri"/>
        <family val="2"/>
        <scheme val="minor"/>
      </rPr>
      <t xml:space="preserve">(Un soutien est nécessaire pour chaque critère qui n'est pas rempli) </t>
    </r>
  </si>
  <si>
    <t>8.1</t>
  </si>
  <si>
    <r>
      <t xml:space="preserve">Des signes de réaction émotionnelles et  psychologiques tels que la 
tristesse, une peur intense, des idées noires, des différences 
d'humeur, de l'inquiétude sont </t>
    </r>
    <r>
      <rPr>
        <b/>
        <u/>
        <sz val="11"/>
        <color theme="1"/>
        <rFont val="Calibri"/>
        <family val="2"/>
        <scheme val="minor"/>
      </rPr>
      <t>absents</t>
    </r>
    <r>
      <rPr>
        <sz val="11"/>
        <color theme="1"/>
        <rFont val="Calibri"/>
        <family val="2"/>
        <scheme val="minor"/>
      </rPr>
      <t xml:space="preserve"> parmi les résidents</t>
    </r>
  </si>
  <si>
    <t xml:space="preserve">Question formulée différemment
que sur la fiche de collecte de donnée pour permettre le scoring </t>
  </si>
  <si>
    <t>8.2</t>
  </si>
  <si>
    <r>
      <t xml:space="preserve">Des signes de réaction émotionnelles et  psychologiques tels que la 
tristesse, une peur intense, des idées noires, des différences 
d'humeur, de l'inquiétude sont </t>
    </r>
    <r>
      <rPr>
        <b/>
        <u/>
        <sz val="11"/>
        <color theme="1"/>
        <rFont val="Calibri"/>
        <family val="2"/>
        <scheme val="minor"/>
      </rPr>
      <t>absents</t>
    </r>
    <r>
      <rPr>
        <sz val="11"/>
        <color theme="1"/>
        <rFont val="Calibri"/>
        <family val="2"/>
        <scheme val="minor"/>
      </rPr>
      <t xml:space="preserve"> parmi les membres du 
personnel</t>
    </r>
  </si>
  <si>
    <t>8.3</t>
  </si>
  <si>
    <r>
      <t xml:space="preserve">Il y a un soutien psychologique apporté aux résidents </t>
    </r>
    <r>
      <rPr>
        <i/>
        <sz val="10"/>
        <color theme="1"/>
        <rFont val="Calibri"/>
        <family val="2"/>
        <scheme val="minor"/>
      </rPr>
      <t xml:space="preserve">(activités de 
maintien de lien social, consultations, …) </t>
    </r>
  </si>
  <si>
    <t>8.4</t>
  </si>
  <si>
    <r>
      <t xml:space="preserve">Il y a un soutien psychologique apporté aux membres du personnel 
</t>
    </r>
    <r>
      <rPr>
        <i/>
        <sz val="10"/>
        <color theme="1"/>
        <rFont val="Calibri"/>
        <family val="2"/>
        <scheme val="minor"/>
      </rPr>
      <t xml:space="preserve">(débriefings, groupe de parole, …) </t>
    </r>
  </si>
  <si>
    <t>8.5</t>
  </si>
  <si>
    <r>
      <t xml:space="preserve">Il y a une ou plusieurs personnes dédiée(s) aux activités de santé mentale dans l'établissement </t>
    </r>
    <r>
      <rPr>
        <i/>
        <sz val="10"/>
        <color theme="1"/>
        <rFont val="Calibri"/>
        <family val="2"/>
        <scheme val="minor"/>
      </rPr>
      <t xml:space="preserve">(psychologue, ergo, kiné, animatrice, service sociale, …) </t>
    </r>
  </si>
  <si>
    <t>8.6</t>
  </si>
  <si>
    <t>Un soutien dans la prise en charge de la santé mentale n'est pas nécessaire</t>
  </si>
  <si>
    <t xml:space="preserve">Question formulée différemment que sur la fiche de collecte de donnée pour permettre le scoring </t>
  </si>
  <si>
    <t>8.7</t>
  </si>
  <si>
    <t>8.8</t>
  </si>
  <si>
    <t xml:space="preserve">Description du type d'activité mis en place et du soutien si nécessaire:  </t>
  </si>
  <si>
    <t>9.</t>
  </si>
  <si>
    <r>
      <t>Communication</t>
    </r>
    <r>
      <rPr>
        <b/>
        <i/>
        <sz val="10"/>
        <color theme="1"/>
        <rFont val="Calibri"/>
        <family val="2"/>
        <scheme val="minor"/>
      </rPr>
      <t xml:space="preserve"> </t>
    </r>
  </si>
  <si>
    <t>9.1</t>
  </si>
  <si>
    <r>
      <t xml:space="preserve">Les moyens de communication pour les membres du personnel sont variés et adaptés au public </t>
    </r>
    <r>
      <rPr>
        <i/>
        <sz val="10"/>
        <color theme="1"/>
        <rFont val="Calibri"/>
        <family val="2"/>
        <scheme val="minor"/>
      </rPr>
      <t xml:space="preserve">(notes de service, réunions, affiches, intranet, …) </t>
    </r>
  </si>
  <si>
    <t>Réponses à extraire à partir des questions ouvertes
 de la rubrique communication 
de la fiche de collecte des données</t>
  </si>
  <si>
    <t>9.2</t>
  </si>
  <si>
    <t>Les moyens de communication pour les résidents sont adaptés</t>
  </si>
  <si>
    <t>9.3</t>
  </si>
  <si>
    <r>
      <t xml:space="preserve">Des moyens de communication pour informer les familles sont mis 
en place </t>
    </r>
    <r>
      <rPr>
        <i/>
        <sz val="10"/>
        <color theme="1"/>
        <rFont val="Calibri"/>
        <family val="2"/>
        <scheme val="minor"/>
      </rPr>
      <t xml:space="preserve">(emails, appels téléphoniques, page facebook, site internet, …) </t>
    </r>
  </si>
  <si>
    <t>9.4</t>
  </si>
  <si>
    <t xml:space="preserve">Des améliorations au niveau des moyens de communication ne sont pas nécessaires </t>
  </si>
  <si>
    <t>9.5</t>
  </si>
  <si>
    <t xml:space="preserve">Une formation/sensibilisation générale sur le Covid a été donnée à tout le personnel de l'établissement </t>
  </si>
  <si>
    <t>9.6</t>
  </si>
  <si>
    <t>Les connaissances du personnel sur le Covid et le risque de 
contamination semblent suffisantes</t>
  </si>
  <si>
    <t>9.7</t>
  </si>
  <si>
    <r>
      <t xml:space="preserve">Des formations sur des thèmes spécifiques ont été données aux 
membres du personnel concernés </t>
    </r>
    <r>
      <rPr>
        <i/>
        <sz val="10"/>
        <color theme="1"/>
        <rFont val="Calibri"/>
        <family val="2"/>
        <scheme val="minor"/>
      </rPr>
      <t xml:space="preserve">(hygiène hospitalière, 
mesures mises en place et procédures, …) </t>
    </r>
  </si>
  <si>
    <t>9.8</t>
  </si>
  <si>
    <t>Le personnel ne nécessite pas de formation supplémentaire</t>
  </si>
  <si>
    <t xml:space="preserve">Description des moyens de communications mis en place et difficultés rencontrées:   </t>
  </si>
  <si>
    <t>10.</t>
  </si>
  <si>
    <t>Affiches et visuels disponibles aux endroits stratégiques</t>
  </si>
  <si>
    <t>10.1</t>
  </si>
  <si>
    <t>Informations générales sur le Covid et comment s'en protéger</t>
  </si>
  <si>
    <t>10.2</t>
  </si>
  <si>
    <r>
      <t xml:space="preserve">Distanciation sociale </t>
    </r>
    <r>
      <rPr>
        <i/>
        <sz val="10"/>
        <color theme="1"/>
        <rFont val="Calibri"/>
        <family val="2"/>
        <scheme val="minor"/>
      </rPr>
      <t>(surtout dans les lieux de rassemblement)</t>
    </r>
  </si>
  <si>
    <t>10.3</t>
  </si>
  <si>
    <r>
      <t xml:space="preserve">Hygiène des mains  </t>
    </r>
    <r>
      <rPr>
        <i/>
        <sz val="10"/>
        <color theme="1"/>
        <rFont val="Calibri"/>
        <family val="2"/>
        <scheme val="minor"/>
      </rPr>
      <t xml:space="preserve">(quand et comment se laver les mains) </t>
    </r>
  </si>
  <si>
    <t>10.4</t>
  </si>
  <si>
    <r>
      <t xml:space="preserve">Hygiène personnelle </t>
    </r>
    <r>
      <rPr>
        <i/>
        <sz val="10"/>
        <color theme="1"/>
        <rFont val="Calibri"/>
        <family val="2"/>
        <scheme val="minor"/>
      </rPr>
      <t xml:space="preserve">(port des bijoux, uniforme) </t>
    </r>
  </si>
  <si>
    <t>10.5</t>
  </si>
  <si>
    <t xml:space="preserve">Hygiène respiratoire et de la toux </t>
  </si>
  <si>
    <t>10.6</t>
  </si>
  <si>
    <r>
      <t xml:space="preserve">Port du masque </t>
    </r>
    <r>
      <rPr>
        <i/>
        <sz val="10"/>
        <color theme="1"/>
        <rFont val="Calibri"/>
        <family val="2"/>
        <scheme val="minor"/>
      </rPr>
      <t>(comment, bonnes pratiques d'utilisation)</t>
    </r>
  </si>
  <si>
    <t>10.7</t>
  </si>
  <si>
    <r>
      <t xml:space="preserve">Port des gants </t>
    </r>
    <r>
      <rPr>
        <i/>
        <sz val="10"/>
        <color theme="1"/>
        <rFont val="Calibri"/>
        <family val="2"/>
        <scheme val="minor"/>
      </rPr>
      <t xml:space="preserve">(bonnes pratiques d'utilisation) </t>
    </r>
  </si>
  <si>
    <t>10.8</t>
  </si>
  <si>
    <r>
      <t xml:space="preserve">Précautions d'isolement </t>
    </r>
    <r>
      <rPr>
        <i/>
        <sz val="10"/>
        <color theme="1"/>
        <rFont val="Calibri"/>
        <family val="2"/>
        <scheme val="minor"/>
      </rPr>
      <t>(à l'entrée des chambres/zones Covid)</t>
    </r>
  </si>
  <si>
    <t>10.9</t>
  </si>
  <si>
    <r>
      <t xml:space="preserve">Recommandations en termes EPI </t>
    </r>
    <r>
      <rPr>
        <i/>
        <sz val="10"/>
        <color theme="1"/>
        <rFont val="Calibri"/>
        <family val="2"/>
        <scheme val="minor"/>
      </rPr>
      <t xml:space="preserve">(qui porte quoi et à quel moment) </t>
    </r>
  </si>
  <si>
    <t>10.10</t>
  </si>
  <si>
    <t>Techniques enfilage/retrait des EPI</t>
  </si>
  <si>
    <t>10.11</t>
  </si>
  <si>
    <t>Normes des signes vitaux</t>
  </si>
  <si>
    <t>10.12</t>
  </si>
  <si>
    <t>Symptômes significatifs du Covid</t>
  </si>
  <si>
    <t>11.</t>
  </si>
  <si>
    <t>Surveillance médicale du résident</t>
  </si>
  <si>
    <t>11.1</t>
  </si>
  <si>
    <t>Il y a un projet thérapeutique clair pour chaque résident</t>
  </si>
  <si>
    <t>11.2</t>
  </si>
  <si>
    <t xml:space="preserve">Il y a une surveillance quotidienne des signes vitaux importants 
(Saturation, FC, T°) </t>
  </si>
  <si>
    <t>11.3</t>
  </si>
  <si>
    <t xml:space="preserve">Des outils pour la reconnaisance précoce des signes de détérioration sont disponibles (fiche signes vitaux, système d'alerte, …) </t>
  </si>
  <si>
    <t>11.4</t>
  </si>
  <si>
    <t xml:space="preserve">Des recommandations claires sont données en cas d'apparition de symptômes significatifs du Covid parmi les résidents </t>
  </si>
  <si>
    <t>11.5</t>
  </si>
  <si>
    <t>Des recommandations claires sont données en cas de signes de détérioration</t>
  </si>
  <si>
    <t>11.6</t>
  </si>
  <si>
    <t>Le matériel pour la mesure des signes vitaux est disponible en quantité suffisante</t>
  </si>
  <si>
    <t>11.7</t>
  </si>
  <si>
    <t>Il y a du matériel pour la mesure des signes vitaux dédié pour les patients Covid ou désinfecté entre patients</t>
  </si>
  <si>
    <t>11.8</t>
  </si>
  <si>
    <t>L'oxygénothérapie est disponible dans l'établissement</t>
  </si>
  <si>
    <t>11.9</t>
  </si>
  <si>
    <t xml:space="preserve">Il y a du matériel nécessaire à l'oxygénothérapie en quantité suffisante (masques, lunettes) </t>
  </si>
  <si>
    <t>Score général en %</t>
  </si>
  <si>
    <t>Observatie fiche voor woongemeenschappen/rusthuizen</t>
  </si>
  <si>
    <t xml:space="preserve">Algemene informatie </t>
  </si>
  <si>
    <t>Datum van observatie:</t>
  </si>
  <si>
    <t>Naam waarnemer:</t>
  </si>
  <si>
    <t>Naam woongemeenschap:</t>
  </si>
  <si>
    <t>Provincie:</t>
  </si>
  <si>
    <t>Type woongemeenschap:</t>
  </si>
  <si>
    <t>Gemeente:</t>
  </si>
  <si>
    <t>Naam &amp; contact directeur gemeenschap:</t>
  </si>
  <si>
    <t>Naam hoofdverpleegkundige:</t>
  </si>
  <si>
    <t>Naam verantwoordelijke hygiëne:</t>
  </si>
  <si>
    <t>Naam coördinerend arts:</t>
  </si>
  <si>
    <t>Naam &amp; contact psycholoog:</t>
  </si>
  <si>
    <t>Bedden</t>
  </si>
  <si>
    <t>Totaal aantal bedden</t>
  </si>
  <si>
    <t>Aantal bezette bedden</t>
  </si>
  <si>
    <t>Personeel</t>
  </si>
  <si>
    <t>Aantal medisch personeel (verpleging en verzorging)</t>
  </si>
  <si>
    <t>Aantal paramedisch personeel (fysio, ergo, maatschappelijk werker, etc.)</t>
  </si>
  <si>
    <t>Aantal niet-medisch personeel</t>
  </si>
  <si>
    <t>Aantal personeel afwezig (op moment van bezoek; Covid+andere)</t>
  </si>
  <si>
    <r>
      <t xml:space="preserve">Aantal personeel afwezig </t>
    </r>
    <r>
      <rPr>
        <b/>
        <sz val="11"/>
        <rFont val="Calibri"/>
        <family val="2"/>
        <scheme val="minor"/>
      </rPr>
      <t>door Covid-19</t>
    </r>
    <r>
      <rPr>
        <sz val="11"/>
        <rFont val="Calibri"/>
        <family val="2"/>
        <scheme val="minor"/>
      </rPr>
      <t xml:space="preserve"> (op moment van bezoek)</t>
    </r>
  </si>
  <si>
    <t>Covid-specifieke informatie</t>
  </si>
  <si>
    <t>Aantal vermoedelijke Covid-19 patiënten/bewoners tot op heden</t>
  </si>
  <si>
    <t>Aantal bevestigde Covid-19 patiënten/bewoners tot op heden</t>
  </si>
  <si>
    <t>Datum eerste bevestiging Covid-19</t>
  </si>
  <si>
    <t>Cumulatief aantal sterfgevallen aan Covid-19</t>
  </si>
  <si>
    <t>Aantal bewoners in isolatie geplaatst</t>
  </si>
  <si>
    <t>Aantal bewoners gehospitaliseerd</t>
  </si>
  <si>
    <t>Gebruikte definitie vermoedelijke en bevestigde Covid-19 casus):</t>
  </si>
  <si>
    <r>
      <t xml:space="preserve">Noden te melden aan de bevoegde instanties </t>
    </r>
    <r>
      <rPr>
        <i/>
        <sz val="11"/>
        <rFont val="Calibri"/>
        <family val="2"/>
        <scheme val="minor"/>
      </rPr>
      <t xml:space="preserve">(ondersteuning van Agentschap Z&amp;G, AVIQ,... voor elk criterium waar niet aan is voldaan) </t>
    </r>
  </si>
  <si>
    <t>ja</t>
  </si>
  <si>
    <t>nee</t>
  </si>
  <si>
    <t>indirect
*</t>
  </si>
  <si>
    <t>Commentaren</t>
  </si>
  <si>
    <t>Er bestaat een crisis-cel in de woongemeenschap</t>
  </si>
  <si>
    <t>ð</t>
  </si>
  <si>
    <t>Screening wordt uitgevoerd in de woongemeenschap</t>
  </si>
  <si>
    <t>Er is voldoende medisch personeel</t>
  </si>
  <si>
    <t>Er is een verpleegkundig manager</t>
  </si>
  <si>
    <t>Er is voldoende niet-medisch personeel</t>
  </si>
  <si>
    <t>Er is voldoende materiaal voor handhygiëne</t>
  </si>
  <si>
    <t>Er zijn voldoende FFP2-maskers</t>
  </si>
  <si>
    <t>Er zijn voldoende chirurgische maskers</t>
  </si>
  <si>
    <t>Er zijn voldoende beschermende schorten</t>
  </si>
  <si>
    <t>De overige PBM zijn in voldoende hoeveelheden aanwezig</t>
  </si>
  <si>
    <t>Er is voldoende wasmiddel/desinfectiemiddel</t>
  </si>
  <si>
    <t>Er zijn voldoende lijkzakken aanwezig</t>
  </si>
  <si>
    <t>1.13</t>
  </si>
  <si>
    <t xml:space="preserve">Er is een lijst van mogelijke alternatieven in geval van stockbreuk aan PBM (stoffen maskers, beschermende schorten, etc.) </t>
  </si>
  <si>
    <t>* Aanduiden indien de waarneming niet rechtstreeks gebeurde, maar tweedehands is verkregen via personeel van de instelling</t>
  </si>
  <si>
    <t>Algemene maatregelen</t>
  </si>
  <si>
    <t>indirect</t>
  </si>
  <si>
    <t>Vragen</t>
  </si>
  <si>
    <t>De procedures voor de voorzorgsmaatregelen voor Covid-19 zijn beschikbaar</t>
  </si>
  <si>
    <t>Elk vermoedelijk geval van Covid-19 bevindt zich op een individuele kamer</t>
  </si>
  <si>
    <t>Bevestigde gevallen van Covid-19 worden geïsoleerd of in cohortes ondergebracht in de woongemeenschap</t>
  </si>
  <si>
    <t>Een afstand van 1.5 m wordt gerespecteerd, vooral tijdens pauzes (bvb. door beurtrollen voor maaltijden in te voeren, om maximale spreiding te kunnen garanderen)</t>
  </si>
  <si>
    <t>Chirurgische maskers worden maximaal 6u gedragen</t>
  </si>
  <si>
    <t>FFP2 maskers worden maximaal 8u gedragen</t>
  </si>
  <si>
    <t xml:space="preserve">Bewoners die hoesten, en vermoedelijke of bevestigde gevallen van Covid-19, dragen wanneer mogelijk een chirurgisch of stoffen masker </t>
  </si>
  <si>
    <t>Er is een procedure beschikbaar voor overlijdens</t>
  </si>
  <si>
    <t>Er is een procedure beschikbaar voor bezoek van familieleden</t>
  </si>
  <si>
    <r>
      <t>Er is een procedure beschikbaar voor het ontvangen van pakketten (2-3 dagen in quarantaine of desinfectie indien het materiaal dit toelaat</t>
    </r>
    <r>
      <rPr>
        <i/>
        <sz val="10"/>
        <rFont val="Calibri"/>
        <family val="2"/>
        <scheme val="minor"/>
      </rPr>
      <t xml:space="preserve">) </t>
    </r>
  </si>
  <si>
    <t>Er zijn maatregelen getroffen om de ventilatie in de woongemeenschap te verbeteren</t>
  </si>
  <si>
    <t>Kamers en gemeenschappelijke ruimtes worden dagelijks geventileerd</t>
  </si>
  <si>
    <t>Waarnemingen/vragen tijdens het bezoek</t>
  </si>
  <si>
    <r>
      <t>De toegang tot de woongemeenschap wordt systematisch gecontroleerd</t>
    </r>
    <r>
      <rPr>
        <i/>
        <sz val="10"/>
        <rFont val="Calibri"/>
        <family val="2"/>
        <scheme val="minor"/>
      </rPr>
      <t xml:space="preserve"> (register, handhygiene, gebruik van masker, beperkte toegang)</t>
    </r>
  </si>
  <si>
    <t>Er zijn maatregelen betreffende het gebruik van de liften</t>
  </si>
  <si>
    <t>De voorzorgsmaatregelen betreffende isolatie zijn aangegeven op de deur van de kamer en/of op de deur van de afdeling</t>
  </si>
  <si>
    <t>Maatregelen voor de zorg van geïsoleerde bewoners</t>
  </si>
  <si>
    <t>Er is speciefiek medisch personeel voor de zorg van vermoedelijke en bevestigde gevallen Covid-19</t>
  </si>
  <si>
    <t>Zorg voor gevallen van Covid-19 is voorzien voor het einde van de zorgronde (ronde afsluiten met vermoedelijke gevallen, gevolgd door bevestigde gevallen)</t>
  </si>
  <si>
    <t>Geïsoleerde personen verlaten hun kamer of de isolatie-ruimte niet</t>
  </si>
  <si>
    <t xml:space="preserve">Aanbevelingen over de te dragen PBM in een isolatie kamer zijn duidelijk gecommuniceerd </t>
  </si>
  <si>
    <t>Er is een duidelijk afgebakende zone voor aan- en uitkleden van PBM</t>
  </si>
  <si>
    <t>De deur van kamers van bewoners in isolatie blijft gesloten</t>
  </si>
  <si>
    <t>Het noodzakelijke materiaal voor handhygiëne is beschikbaar aan de ingang van de ruimte voor isolatie</t>
  </si>
  <si>
    <t>Personeel heeft FFP2 maskers ter beschikking voor zorg en schoonmaak in de isolatie ruimte</t>
  </si>
  <si>
    <t>Personeel heeft chirurgische maskers ter beschikking</t>
  </si>
  <si>
    <t>Personeel heeft oogbescherming (spatbril/face shield) ter beschikking voor zorg en schoonmaak in de isolatie ruimte</t>
  </si>
  <si>
    <t>Personeel heeft beschermende kledij ter beschikking voor zorg en schoonmaak in de isolatie ruimte</t>
  </si>
  <si>
    <t>Personeel heeft beschermende handschoenen ter beschikking voor zorg en schoonmaak in de isolatie ruimte</t>
  </si>
  <si>
    <t>Vuilnisbakken zijn beschikbaar voor het deponeren van PBM eens uitgedaan</t>
  </si>
  <si>
    <t>Linnenzakken zijn beschikbaar voor het deponeren van herbruikbare kledij (indien van toepassing)</t>
  </si>
  <si>
    <t>Geschikt desinfectiemiddel is beschikbaar voor het desinfecteren van medisch materiaal tussen patiënten (bvb. Stethoscoop, bloeddrukmeter, etc.)</t>
  </si>
  <si>
    <t>Beschrijving van de genomen maatregelen voor isolatie van bewoners met mentale moeilijkheden (bvb. dementie)</t>
  </si>
  <si>
    <t>Reiniging en desinfectie</t>
  </si>
  <si>
    <t>Er is specifiek onderhoudspersoneel voor het schoonmaken van de Covid-19 kamers en ruimtes</t>
  </si>
  <si>
    <t>Er zijn duidelijke richtlijnen over het reinigen en desinfecteren van kamers (dagelijks/bij vertrek) en gemeenschappelijke ruimtes</t>
  </si>
  <si>
    <t>Het gebruikte desinfectiemiddel is effectief tegen virussen (EN 14476) (bleekmiddel, 70% ethanol, etc.)</t>
  </si>
  <si>
    <t>De vloeren en sanitaire voorzieningen in Covid-19 kamers en gemeenschappelijke ruimtes worden dagelijks schoongemaakt en gedesinfecteerd</t>
  </si>
  <si>
    <t>Er is een schoonmaaklokaal beschikbaar voor het opbergen van alle schoonmaakmateriaal</t>
  </si>
  <si>
    <t>Het schoonmaaklokaal wordt dagelijks gereinigd</t>
  </si>
  <si>
    <t>Er zijn duidelijke richtlijnen over het reinigen en desinfecteren van herbruikbaar medisch materiaal</t>
  </si>
  <si>
    <t>Er is een specifieke schoonmaak-kar beschikbaar voor het onderhoud van Covid-19 kamers en ruimtes</t>
  </si>
  <si>
    <t>De schoonmaak-kar blijft buiten de kamers staan tijdens het reinigen</t>
  </si>
  <si>
    <t>Covid-19 kamers worden gereinigd op het einde van de schoonmaakronde (ronde afsluiten met vermoedelijke gevallen, gevolgd door bevestigde gevallen)</t>
  </si>
  <si>
    <t>De schoonmaak-kar wordt op het einde van de ronde gereinigd en gedesinfecteerd</t>
  </si>
  <si>
    <t>De doeken/dweilen voor het schoonmaken zin bij voorkeur wegwerpbaar, of worden gewisseld tussen kamers</t>
  </si>
  <si>
    <t>"High touch" punten zijn duidelijk herkenbaar en worden meerdere keren per dag gereinigd en gedesinfecteerd</t>
  </si>
  <si>
    <t>Afvalbeheer</t>
  </si>
  <si>
    <t>Afgesloten pedaalemmers zijn beschikbaar in de kamers van bewoners en in gemeenschappelijke ruimtes</t>
  </si>
  <si>
    <t>De vuilnisbakken worden dagelijks opgehaald en naar de afvalzone getransporteerd</t>
  </si>
  <si>
    <t>Er is een specifiek tijdschema voorzien voor afvalophaling, dat rekening houdt met daluren</t>
  </si>
  <si>
    <t>Een dubbel verpakkingssysteem wordt toegepast vooraleer het afval uit de kamers van bewoners wordt getransporteerd</t>
  </si>
  <si>
    <t>De vuilnisbakken worden dagelijks gedesinfecteerd</t>
  </si>
  <si>
    <t>Het personeel dat betrokken is bij afvalbeheer gebruikt de geschikte PBM</t>
  </si>
  <si>
    <t>Er is een duidelijk en apart circuit voor het transporteren van afval in de woongemeenschap</t>
  </si>
  <si>
    <t>Beheer van linnengoed</t>
  </si>
  <si>
    <t>Duidelijke richtlijnen worden voorzien aan families die instaan voor het thuis wassen van linnengoed</t>
  </si>
  <si>
    <t>Het gewassen linnengoed dat door families wordt teruggeleverd aan de instelling volgt de procedures voor ontvangst van pakketten</t>
  </si>
  <si>
    <t>Het circuit voor vuil en schoon linnengoed is duidelijk gescheiden in de wasruimte</t>
  </si>
  <si>
    <t>Het vuile linnengoed afkomstig uit Covid-19 kamers of ruimtes wordt afgevoerd in specifieke zakken (met kleurencode of etikettering)</t>
  </si>
  <si>
    <t>Een dubbel verpakkingssysteem wordt toegepast vooraleer het vuil linnengoed uit de kamers van bewoners wordt getransporteerd</t>
  </si>
  <si>
    <t>Het personeel dat betrokken is bij vervoer van linnengoed gebruikt de geschikte PBM</t>
  </si>
  <si>
    <t>Het personeel in de wasruimtes draagt als PBM een masker, handschoene, oogbescherming, en beschermende kledij</t>
  </si>
  <si>
    <t>Het linnengoed van Covid-19 bewonders wordt gewassen tijdens een specifiek tijdsslot in de wasruimte</t>
  </si>
  <si>
    <t>Het linnengoed wordt gewassen in een wasmachine met een conventioneel wasmiddel op een programma van minimaal 60 °C gedurende 50 minuten</t>
  </si>
  <si>
    <t>Voor elke wascyclus &lt;60°C wordt een geschikt desinfectiemiddel toegevoegd (Lanadol ABAC, Esdogen Kreussler, bleekmiddel volgens de instructies)</t>
  </si>
  <si>
    <t>De wasruimte en de gebruikte wasmachines worden gedesinfecteerd zodra de wascyclus is voltooid</t>
  </si>
  <si>
    <t>Beheer van voedsel</t>
  </si>
  <si>
    <r>
      <t xml:space="preserve">Questions </t>
    </r>
    <r>
      <rPr>
        <b/>
        <i/>
        <sz val="10"/>
        <rFont val="Calibri"/>
        <family val="2"/>
        <scheme val="minor"/>
      </rPr>
      <t xml:space="preserve">(het kan aangewezen zijn aanwezig te zijn bij de maatijdbedeling, om zo accurate informatie te verkrijgen)  </t>
    </r>
  </si>
  <si>
    <t>Het keukenpersoneel draagt een masker</t>
  </si>
  <si>
    <t>Voor Covid-19 bewoners worden preferentieel wegwerpborden, bestek, en containers gebruikt</t>
  </si>
  <si>
    <r>
      <t xml:space="preserve">De maaltijdplateaus komen aan op de afdeling in een gesloten container </t>
    </r>
    <r>
      <rPr>
        <i/>
        <sz val="10"/>
        <rFont val="Calibri"/>
        <family val="2"/>
        <scheme val="minor"/>
      </rPr>
      <t xml:space="preserve">(plastic verpakking, met deksel, etc.) </t>
    </r>
  </si>
  <si>
    <t>Maaltijden worden laatst verdeeld in Covid-19 kamers en ruimtes</t>
  </si>
  <si>
    <t>Maaltijden worden bij voorkeur in de kamer genuttigd (maaltijden in een refter zijn toegestaan tussen niet-Covid-19 bewoners en tussen Covid-19 bewoners)</t>
  </si>
  <si>
    <t>Een specifiek personeelslid wordt belast met het opruimen van dienbladen bij het einde van de maaltijd</t>
  </si>
  <si>
    <t>Het personeel belast met het opruimen van dienbladen en servies/bestek draagt handschoenen</t>
  </si>
  <si>
    <t>Het opruimen van dienbladen en servies/bestek gebeurt in één keer en de maaltijdwagen wordt meteen naar de keuken vervoerd</t>
  </si>
  <si>
    <t>Vuile vaat wordt onmiddellijk (zonder tijdelijke opslag) gereinigd in een vaatwasser met een minimale cyclus van 60 °C</t>
  </si>
  <si>
    <t>De maaltijdwagen wordt gedesinfecteerd zodra het afruimen is afgerond (inclusief desinfectie van de wielen)</t>
  </si>
  <si>
    <t>Na het wassen van de vaat wordt de waszone en de vaatwasser gedesinfecteerd</t>
  </si>
  <si>
    <t>De keuken (vloer en oppervlakken) wordt dagelijks gereinigd en gedesinfecteerd</t>
  </si>
  <si>
    <t>Geestelijke gezondheid</t>
  </si>
  <si>
    <t>Tekenen van emotionele en psychologische reacties zoals verdriet, intense angst, donkere gedachten, stemmingswijzigingen, en intense zorgen, worden waargenomen onder de bewoners</t>
  </si>
  <si>
    <t>Tekenen van emotionele en psychologische reacties zoals verdriet, intense angst, donkere gedachten, stemmingswijzigingen, en intense zorgen, worden waargenomen onder het personeel</t>
  </si>
  <si>
    <t>Een toename van "syndrôme de glissement" (ouderdoms cachexie) is waargenomen</t>
  </si>
  <si>
    <t xml:space="preserve">
</t>
  </si>
  <si>
    <t>Er wordt psychologische ondersteuning geboden aan bewoners (activiteiten om sociaal contact te onderhouden, overleg, etc.)</t>
  </si>
  <si>
    <t>Er wordt psychologische ondersteuning geboden aan personeel (debriefings, discussiegroepen, etc.)</t>
  </si>
  <si>
    <t>Er bestaat een doorverwijzingssysteem voor ernstige mentale aandoeningen</t>
  </si>
  <si>
    <t>Er zijn een of meerdere mensen die instaan voor activiteiten rond geestelijke gezondheid (psycholoog, kine, ergo, sociale dienst, etc.)</t>
  </si>
  <si>
    <t>Er zijn procedures voor bezoeken en/of een wake van familie</t>
  </si>
  <si>
    <t>Observaties van de waarnemer</t>
  </si>
  <si>
    <t>8.9</t>
  </si>
  <si>
    <t>Ondersteuning van de geestelijke gezondheidszorg is nodig</t>
  </si>
  <si>
    <t>Beschrijving van de geïmplenteerde activiteiten en/of de noodzakelijke ondersteuning</t>
  </si>
  <si>
    <t>Communicate</t>
  </si>
  <si>
    <t>Beschrijving van de communicatiemiddelen ter beschikking van het personeel</t>
  </si>
  <si>
    <t>Beschrijving van de communicatiemiddelen ter beschikking van de bewoners</t>
  </si>
  <si>
    <t>Beschrijving van de communicatiemogelijkheden voor familie (email, telefoon, facebook, website, etc.)</t>
  </si>
  <si>
    <t>Ondervonden moeilijkheden bij de communicatie</t>
  </si>
  <si>
    <t>Percepties van de waarnemer rond de communicatiemogelijkheden en mogelijke verbeteringen</t>
  </si>
  <si>
    <t>Alle personeel ontving een algemene opleiding/sensibilisatie rond Covid-19</t>
  </si>
  <si>
    <t>De kennis van het personeel betreffende Covid-19 en risico op besmetting lijkt voldoende</t>
  </si>
  <si>
    <t>Personeelsleden ontvingen specifieke training betreffende hun takenpakket (ziekenhuishygiëne,…)</t>
  </si>
  <si>
    <t>Personeelsleden hebben geen verdere opleidingen nodig</t>
  </si>
  <si>
    <t>Visueel materiaal op strategische plaatsen</t>
  </si>
  <si>
    <t>Te observeren tijdens het bezoek (vraag na of materiaal dat niet geobserveerd wordt beschikbaar is)</t>
  </si>
  <si>
    <t>Algemene informatie over Covid-19 en algemene beschermingsmaatregelen</t>
  </si>
  <si>
    <t>Social distancing (vooral op ontmoetingsplaatsen)</t>
  </si>
  <si>
    <t>Handhygiëne (wanneer en hoe de handen te wassen)</t>
  </si>
  <si>
    <t>Persoonlijke hygiëne (dragen van sieraden, uniform)</t>
  </si>
  <si>
    <t>Ademhalings- en hoesthygiëne</t>
  </si>
  <si>
    <t>Dragen van een masker (beste praktijken)</t>
  </si>
  <si>
    <t>Dragen van een handschoenen (beste praktijken)</t>
  </si>
  <si>
    <t>Isolatiemaatregelen en voorzorgen (bij ingang van Covid-19 kamers en ruimtes)</t>
  </si>
  <si>
    <t>PBM aanbevelingen (wie, wat, wanneer)</t>
  </si>
  <si>
    <t>Procedure aan- en uitkleden van PBM</t>
  </si>
  <si>
    <t>Standaardwaarden van vitale functies</t>
  </si>
  <si>
    <t>Belangrijke symptomen van Covid-19</t>
  </si>
  <si>
    <t>Medische zorg voor bewoners</t>
  </si>
  <si>
    <t>Voor elke bewoner is er een duidelijk therapieplan</t>
  </si>
  <si>
    <t>Er is een end of life overeenkomst voor alle bewoners</t>
  </si>
  <si>
    <t>11.2.1</t>
  </si>
  <si>
    <t>Er is een referentieverpleegkundige voor end of life zorg en/or een palliatief support team binnen de woongemeenschap</t>
  </si>
  <si>
    <t>11.2.2</t>
  </si>
  <si>
    <t>Er wordt beroep gedaan op partners zoals Netwerk palliatieve thuiszorg, palliatieve thuiszorgequipes, huisartsen, etc.</t>
  </si>
  <si>
    <t>11.2.3</t>
  </si>
  <si>
    <t xml:space="preserve">Een DNR-code en eventuele wilsverklaringen zijn gerapporteerd in het woonzorgleefplan </t>
  </si>
  <si>
    <t>Er is een dagelijkse monitoring van vitale functies (saturatie, HR, temperatuur)</t>
  </si>
  <si>
    <t>Er zijn middelen beschikbaar voor tijdige herkenning van deterioratie (blad met vitale functies, waarschuwingssystemen, etc.)</t>
  </si>
  <si>
    <t>Er zijn duidelijke raadgevingen beschikbaar in het geval van belangrijke symptomen van Covid-19 onder de bewoners</t>
  </si>
  <si>
    <t>Er zijn duidelijke raadgevingen beschikbaar in het geval van tekenen van deterioratie</t>
  </si>
  <si>
    <t>Oproepen aan 112 woreden naar behoren beantwoord</t>
  </si>
  <si>
    <t>Materiaal voor het opnemen van vitale functies is in voldoende hoeveelheden beschikbaar</t>
  </si>
  <si>
    <t>Materiaal voor het opnemen van vitale functies bij Covid-19 patiënten blijft bij de patiënt of wordt gedesinfecteerd tussen patiënten</t>
  </si>
  <si>
    <t>11.10</t>
  </si>
  <si>
    <t>Zuurstoftherapie is beschikbaar in de woongemeenschap</t>
  </si>
  <si>
    <t>11.11</t>
  </si>
  <si>
    <t>Er is voldoende materiaal aanwezig voor het toedienen van zuurstoftherapie (maskers, brillen, etc.)</t>
  </si>
  <si>
    <t>11.12</t>
  </si>
  <si>
    <t>Andere apparatuur en medicatie is in voldoende hoeveelheden beschikbaar (pijnpompen, pijnstillers, sedatie)</t>
  </si>
  <si>
    <t xml:space="preserve">12. Andere waarnemingen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</si>
</sst>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Symbol"/>
      <family val="1"/>
      <charset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2" borderId="2" xfId="0" applyFill="1" applyBorder="1" applyAlignment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3" borderId="0" xfId="0" applyFill="1"/>
    <xf numFmtId="0" fontId="2" fillId="0" borderId="0" xfId="0" applyFont="1"/>
    <xf numFmtId="0" fontId="0" fillId="5" borderId="0" xfId="0" applyFill="1"/>
    <xf numFmtId="0" fontId="2" fillId="5" borderId="0" xfId="0" applyFont="1" applyFill="1"/>
    <xf numFmtId="0" fontId="0" fillId="0" borderId="0" xfId="0" applyAlignment="1">
      <alignment wrapText="1"/>
    </xf>
    <xf numFmtId="0" fontId="2" fillId="5" borderId="0" xfId="0" applyFont="1" applyFill="1" applyAlignment="1">
      <alignment wrapText="1"/>
    </xf>
    <xf numFmtId="0" fontId="0" fillId="0" borderId="2" xfId="0" applyBorder="1"/>
    <xf numFmtId="0" fontId="0" fillId="0" borderId="2" xfId="0" applyBorder="1" applyAlignment="1"/>
    <xf numFmtId="0" fontId="2" fillId="5" borderId="0" xfId="0" applyFont="1" applyFill="1" applyBorder="1" applyAlignment="1">
      <alignment horizontal="left"/>
    </xf>
    <xf numFmtId="0" fontId="0" fillId="2" borderId="2" xfId="0" applyFill="1" applyBorder="1" applyAlignment="1">
      <alignment wrapText="1"/>
    </xf>
    <xf numFmtId="0" fontId="3" fillId="4" borderId="0" xfId="0" applyFont="1" applyFill="1"/>
    <xf numFmtId="0" fontId="0" fillId="0" borderId="0" xfId="0" applyFont="1"/>
    <xf numFmtId="0" fontId="0" fillId="2" borderId="4" xfId="0" applyFill="1" applyBorder="1"/>
    <xf numFmtId="0" fontId="0" fillId="0" borderId="4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2" borderId="4" xfId="0" applyFill="1" applyBorder="1" applyAlignment="1">
      <alignment wrapText="1"/>
    </xf>
    <xf numFmtId="0" fontId="6" fillId="0" borderId="0" xfId="0" applyFont="1"/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8" fillId="3" borderId="0" xfId="0" applyFont="1" applyFill="1" applyBorder="1" applyAlignment="1">
      <alignment vertical="top"/>
    </xf>
    <xf numFmtId="0" fontId="9" fillId="6" borderId="5" xfId="0" applyFont="1" applyFill="1" applyBorder="1" applyAlignment="1"/>
    <xf numFmtId="1" fontId="0" fillId="0" borderId="20" xfId="0" applyNumberFormat="1" applyBorder="1" applyAlignment="1">
      <alignment horizontal="center"/>
    </xf>
    <xf numFmtId="0" fontId="9" fillId="6" borderId="1" xfId="0" applyFont="1" applyFill="1" applyBorder="1" applyAlignment="1"/>
    <xf numFmtId="0" fontId="9" fillId="6" borderId="6" xfId="0" applyFont="1" applyFill="1" applyBorder="1"/>
    <xf numFmtId="0" fontId="9" fillId="6" borderId="6" xfId="0" applyFont="1" applyFill="1" applyBorder="1" applyAlignment="1"/>
    <xf numFmtId="0" fontId="9" fillId="6" borderId="0" xfId="0" applyFont="1" applyFill="1"/>
    <xf numFmtId="1" fontId="0" fillId="0" borderId="18" xfId="0" applyNumberFormat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0" fillId="6" borderId="0" xfId="0" applyFill="1"/>
    <xf numFmtId="0" fontId="0" fillId="0" borderId="0" xfId="0"/>
    <xf numFmtId="0" fontId="10" fillId="0" borderId="14" xfId="0" applyFont="1" applyBorder="1" applyAlignment="1">
      <alignment horizontal="left"/>
    </xf>
    <xf numFmtId="1" fontId="0" fillId="0" borderId="21" xfId="0" applyNumberFormat="1" applyBorder="1"/>
    <xf numFmtId="0" fontId="0" fillId="0" borderId="2" xfId="0" applyBorder="1" applyAlignment="1">
      <alignment horizontal="center"/>
    </xf>
    <xf numFmtId="1" fontId="0" fillId="6" borderId="2" xfId="0" applyNumberFormat="1" applyFill="1" applyBorder="1"/>
    <xf numFmtId="1" fontId="0" fillId="6" borderId="4" xfId="0" applyNumberFormat="1" applyFill="1" applyBorder="1"/>
    <xf numFmtId="1" fontId="0" fillId="6" borderId="19" xfId="0" applyNumberFormat="1" applyFill="1" applyBorder="1"/>
    <xf numFmtId="0" fontId="0" fillId="6" borderId="15" xfId="0" applyFill="1" applyBorder="1"/>
    <xf numFmtId="1" fontId="2" fillId="6" borderId="17" xfId="0" applyNumberFormat="1" applyFont="1" applyFill="1" applyBorder="1"/>
    <xf numFmtId="0" fontId="0" fillId="2" borderId="2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wrapText="1"/>
    </xf>
    <xf numFmtId="0" fontId="14" fillId="8" borderId="2" xfId="0" applyFont="1" applyFill="1" applyBorder="1" applyAlignment="1">
      <alignment horizontal="center" vertical="top" wrapText="1"/>
    </xf>
    <xf numFmtId="0" fontId="14" fillId="8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13" fillId="4" borderId="0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0" fontId="7" fillId="0" borderId="0" xfId="0" applyFont="1"/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7" fillId="4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17" fillId="8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wrapText="1"/>
    </xf>
    <xf numFmtId="0" fontId="7" fillId="4" borderId="19" xfId="0" applyFont="1" applyFill="1" applyBorder="1" applyAlignment="1">
      <alignment wrapText="1"/>
    </xf>
    <xf numFmtId="0" fontId="7" fillId="4" borderId="2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18" fillId="0" borderId="2" xfId="0" applyFont="1" applyBorder="1" applyAlignment="1">
      <alignment horizontal="left" vertical="top" wrapText="1"/>
    </xf>
    <xf numFmtId="0" fontId="7" fillId="0" borderId="0" xfId="0" applyFont="1" applyBorder="1"/>
    <xf numFmtId="0" fontId="14" fillId="5" borderId="0" xfId="0" applyFont="1" applyFill="1" applyAlignment="1">
      <alignment wrapText="1"/>
    </xf>
    <xf numFmtId="0" fontId="7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5" fillId="7" borderId="0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wrapText="1"/>
    </xf>
    <xf numFmtId="0" fontId="14" fillId="4" borderId="12" xfId="0" applyFont="1" applyFill="1" applyBorder="1" applyAlignment="1">
      <alignment horizontal="left" wrapText="1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Encodering!$B$56</c:f>
              <c:strCache>
                <c:ptCount val="1"/>
                <c:pt idx="0">
                  <c:v>Mesures générales 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5E-4C73-9C7F-1C20D45EBCB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95E-4C73-9C7F-1C20D45EB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(Encodering!$D$73,Encodering!$E$73)</c:f>
              <c:numCache>
                <c:formatCode>General</c:formatCode>
                <c:ptCount val="2"/>
                <c:pt idx="0">
                  <c:v>8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E-4C73-9C7F-1C20D45EBC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Affiches et visuels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Encodering!$B$190</c:f>
              <c:strCache>
                <c:ptCount val="1"/>
                <c:pt idx="0">
                  <c:v>Affiches et visuels disponibles aux endroits stratégiques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6A-41DF-B7B7-F665EA3D49E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6A-41DF-B7B7-F665EA3D49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(Encodering!$D$205,Encodering!$E$205)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6A-41DF-B7B7-F665EA3D49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Surveillance médicale du résident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Encodering!$B$207</c:f>
              <c:strCache>
                <c:ptCount val="1"/>
                <c:pt idx="0">
                  <c:v>Surveillance médicale du résident</c:v>
                </c:pt>
              </c:strCache>
            </c:strRef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B0-404E-AF9B-F94D27A2200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B0-404E-AF9B-F94D27A220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(Encodering!$D$219,Encodering!$E$219)</c:f>
              <c:numCache>
                <c:formatCode>General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B0-404E-AF9B-F94D27A220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Encodering!$B$56</c:f>
              <c:strCache>
                <c:ptCount val="1"/>
                <c:pt idx="0">
                  <c:v>Mesures générales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Encodering!$A$219</c:f>
              <c:strCache>
                <c:ptCount val="1"/>
                <c:pt idx="0">
                  <c:v>Score par catégorie en %</c:v>
                </c:pt>
              </c:strCache>
            </c:strRef>
          </c:cat>
          <c:val>
            <c:numRef>
              <c:f>Encodering!$C$73</c:f>
              <c:numCache>
                <c:formatCode>0</c:formatCode>
                <c:ptCount val="1"/>
                <c:pt idx="0">
                  <c:v>57.142857142857139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C-4082-8A86-F4E72AF12771}"/>
            </c:ext>
          </c:extLst>
        </c:ser>
        <c:ser>
          <c:idx val="1"/>
          <c:order val="1"/>
          <c:tx>
            <c:strRef>
              <c:f>Encodering!$B$75</c:f>
              <c:strCache>
                <c:ptCount val="1"/>
                <c:pt idx="0">
                  <c:v>Mesures pour les soins des résidents en isolement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Encodering!$A$219</c:f>
              <c:strCache>
                <c:ptCount val="1"/>
                <c:pt idx="0">
                  <c:v>Score par catégorie en %</c:v>
                </c:pt>
              </c:strCache>
            </c:strRef>
          </c:cat>
          <c:val>
            <c:numRef>
              <c:f>Encodering!$C$93</c:f>
              <c:numCache>
                <c:formatCode>0</c:formatCode>
                <c:ptCount val="1"/>
                <c:pt idx="0">
                  <c:v>53.333333333333336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C-4082-8A86-F4E72AF12771}"/>
            </c:ext>
          </c:extLst>
        </c:ser>
        <c:ser>
          <c:idx val="2"/>
          <c:order val="2"/>
          <c:tx>
            <c:strRef>
              <c:f>Encodering!$B$95</c:f>
              <c:strCache>
                <c:ptCount val="1"/>
                <c:pt idx="0">
                  <c:v>Nettoyage et désinfection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Encodering!$A$219</c:f>
              <c:strCache>
                <c:ptCount val="1"/>
                <c:pt idx="0">
                  <c:v>Score par catégorie en %</c:v>
                </c:pt>
              </c:strCache>
            </c:strRef>
          </c:cat>
          <c:val>
            <c:numRef>
              <c:f>Encodering!$C$112</c:f>
              <c:numCache>
                <c:formatCode>0</c:formatCode>
                <c:ptCount val="1"/>
                <c:pt idx="0">
                  <c:v>69.230769230769226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1C-4082-8A86-F4E72AF12771}"/>
            </c:ext>
          </c:extLst>
        </c:ser>
        <c:ser>
          <c:idx val="3"/>
          <c:order val="3"/>
          <c:tx>
            <c:strRef>
              <c:f>Encodering!$B$114</c:f>
              <c:strCache>
                <c:ptCount val="1"/>
                <c:pt idx="0">
                  <c:v>Gestion des déchets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Encodering!$A$219</c:f>
              <c:strCache>
                <c:ptCount val="1"/>
                <c:pt idx="0">
                  <c:v>Score par catégorie en %</c:v>
                </c:pt>
              </c:strCache>
            </c:strRef>
          </c:cat>
          <c:val>
            <c:numRef>
              <c:f>Encodering!$C$124</c:f>
              <c:numCache>
                <c:formatCode>0</c:formatCode>
                <c:ptCount val="1"/>
                <c:pt idx="0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1C-4082-8A86-F4E72AF12771}"/>
            </c:ext>
          </c:extLst>
        </c:ser>
        <c:ser>
          <c:idx val="4"/>
          <c:order val="4"/>
          <c:tx>
            <c:strRef>
              <c:f>Encodering!$B$173</c:f>
              <c:strCache>
                <c:ptCount val="1"/>
                <c:pt idx="0">
                  <c:v>Communication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Encodering!$A$219</c:f>
              <c:strCache>
                <c:ptCount val="1"/>
                <c:pt idx="0">
                  <c:v>Score par catégorie en %</c:v>
                </c:pt>
              </c:strCache>
            </c:strRef>
          </c:cat>
          <c:val>
            <c:numRef>
              <c:f>Encodering!$C$184</c:f>
              <c:numCache>
                <c:formatCode>0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1C-4082-8A86-F4E72AF12771}"/>
            </c:ext>
          </c:extLst>
        </c:ser>
        <c:ser>
          <c:idx val="5"/>
          <c:order val="5"/>
          <c:tx>
            <c:strRef>
              <c:f>Encodering!$B$190</c:f>
              <c:strCache>
                <c:ptCount val="1"/>
                <c:pt idx="0">
                  <c:v>Affiches et visuels disponibles aux endroits stratégiques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Encodering!$A$219</c:f>
              <c:strCache>
                <c:ptCount val="1"/>
                <c:pt idx="0">
                  <c:v>Score par catégorie en %</c:v>
                </c:pt>
              </c:strCache>
            </c:strRef>
          </c:cat>
          <c:val>
            <c:numRef>
              <c:f>Encodering!$C$205</c:f>
              <c:numCache>
                <c:formatCode>0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1C-4082-8A86-F4E72AF12771}"/>
            </c:ext>
          </c:extLst>
        </c:ser>
        <c:ser>
          <c:idx val="6"/>
          <c:order val="6"/>
          <c:tx>
            <c:strRef>
              <c:f>Encodering!$B$207</c:f>
              <c:strCache>
                <c:ptCount val="1"/>
                <c:pt idx="0">
                  <c:v>Surveillance médicale du résident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Encodering!$A$219</c:f>
              <c:strCache>
                <c:ptCount val="1"/>
                <c:pt idx="0">
                  <c:v>Score par catégorie en %</c:v>
                </c:pt>
              </c:strCache>
            </c:strRef>
          </c:cat>
          <c:val>
            <c:numRef>
              <c:f>Encodering!$C$219</c:f>
              <c:numCache>
                <c:formatCode>0</c:formatCode>
                <c:ptCount val="1"/>
                <c:pt idx="0">
                  <c:v>88.888888888888886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1C-4082-8A86-F4E72AF12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870912"/>
        <c:axId val="90872448"/>
      </c:barChart>
      <c:catAx>
        <c:axId val="9087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72448"/>
        <c:crosses val="autoZero"/>
        <c:auto val="1"/>
        <c:lblAlgn val="ctr"/>
        <c:lblOffset val="100"/>
        <c:noMultiLvlLbl val="0"/>
      </c:catAx>
      <c:valAx>
        <c:axId val="9087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7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Encodering!$B$75</c:f>
              <c:strCache>
                <c:ptCount val="1"/>
                <c:pt idx="0">
                  <c:v>Mesures pour les soins des résidents en isolement </c:v>
                </c:pt>
              </c:strCache>
            </c:strRef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7F-4C57-B9F1-9F2122D8C3E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7F-4C57-B9F1-9F2122D8C3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(Encodering!$D$93,Encodering!$E$93)</c:f>
              <c:numCache>
                <c:formatCode>General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7F-4C57-B9F1-9F2122D8C3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Encodering!$B$95</c:f>
              <c:strCache>
                <c:ptCount val="1"/>
                <c:pt idx="0">
                  <c:v>Nettoyage et désinfection</c:v>
                </c:pt>
              </c:strCache>
            </c:strRef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29-4BD0-B81B-AE15BA5ED64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29-4BD0-B81B-AE15BA5ED6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(Encodering!$D$112,Encodering!$E$112)</c:f>
              <c:numCache>
                <c:formatCode>General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29-4BD0-B81B-AE15BA5ED6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Encodering!$B$114</c:f>
              <c:strCache>
                <c:ptCount val="1"/>
                <c:pt idx="0">
                  <c:v>Gestion des déchets</c:v>
                </c:pt>
              </c:strCache>
            </c:strRef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1F-4D66-A028-BD9F8399532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1F-4D66-A028-BD9F839953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(Encodering!$D$124,Encodering!$E$124)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1F-4D66-A028-BD9F839953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Encodering!$B$126</c:f>
              <c:strCache>
                <c:ptCount val="1"/>
                <c:pt idx="0">
                  <c:v>Gestion du linge</c:v>
                </c:pt>
              </c:strCache>
            </c:strRef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B3-4B1A-AA1D-33C43C6BD85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B3-4B1A-AA1D-33C43C6BD8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(Encodering!$D$140,Encodering!$E$140)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B3-4B1A-AA1D-33C43C6BD85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Besoins à remonter aux institutions compétentes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Encodering!$B$40</c:f>
              <c:strCache>
                <c:ptCount val="1"/>
                <c:pt idx="0">
                  <c:v>Besoins à remonter aux institutions compétentes (Demander un support à l'AVIQ pour chaque critère qui n'est pas rempli) </c:v>
                </c:pt>
              </c:strCache>
            </c:strRef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9B-4CB8-B90F-118A2E08C42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9B-4CB8-B90F-118A2E08C4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(Encodering!$D$54,Encodering!$E$54)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9B-4CB8-B90F-118A2E08C4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Encodering!$B$142</c:f>
              <c:strCache>
                <c:ptCount val="1"/>
                <c:pt idx="0">
                  <c:v>Gestion de la nourriture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74-4C3A-97B1-DC5398FBF2D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74-4C3A-97B1-DC5398FBF2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(Encodering!$D$157,Encodering!$E$157)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4-4C3A-97B1-DC5398FBF2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Santé mentale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Encodering!$B$159</c:f>
              <c:strCache>
                <c:ptCount val="1"/>
                <c:pt idx="0">
                  <c:v>Santé mentale  (Un soutien est nécessaire pour chaque critère qui n'est pas rempli) </c:v>
                </c:pt>
              </c:strCache>
            </c:strRef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7D-4830-B0D5-64D0B7CD3CF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7D-4830-B0D5-64D0B7CD3C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(Encodering!$D$167,Encodering!$E$167)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7D-4830-B0D5-64D0B7CD3C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Encodering!$B$173</c:f>
              <c:strCache>
                <c:ptCount val="1"/>
                <c:pt idx="0">
                  <c:v>Communication </c:v>
                </c:pt>
              </c:strCache>
            </c:strRef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67-4EB3-ACF9-B0301AE0CD6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67-4EB3-ACF9-B0301AE0CD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Encodering!$H$40:$I$40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(Encodering!$D$184,Encodering!$E$184)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67-4EB3-ACF9-B0301AE0CD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13607</xdr:colOff>
      <xdr:row>56</xdr:row>
      <xdr:rowOff>7258</xdr:rowOff>
    </xdr:from>
    <xdr:to>
      <xdr:col>14</xdr:col>
      <xdr:colOff>331107</xdr:colOff>
      <xdr:row>66</xdr:row>
      <xdr:rowOff>19958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C146BE-DB68-42D0-9F22-04D9F13EE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18143</xdr:colOff>
      <xdr:row>74</xdr:row>
      <xdr:rowOff>172357</xdr:rowOff>
    </xdr:from>
    <xdr:to>
      <xdr:col>14</xdr:col>
      <xdr:colOff>335643</xdr:colOff>
      <xdr:row>84</xdr:row>
      <xdr:rowOff>357415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F1092D-9804-4973-9706-BA134E0CA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20411</xdr:colOff>
      <xdr:row>94</xdr:row>
      <xdr:rowOff>170089</xdr:rowOff>
    </xdr:from>
    <xdr:to>
      <xdr:col>14</xdr:col>
      <xdr:colOff>342447</xdr:colOff>
      <xdr:row>103</xdr:row>
      <xdr:rowOff>325664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61331C8-65C0-4BF8-A913-56D246212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6804</xdr:colOff>
      <xdr:row>114</xdr:row>
      <xdr:rowOff>0</xdr:rowOff>
    </xdr:from>
    <xdr:to>
      <xdr:col>14</xdr:col>
      <xdr:colOff>328840</xdr:colOff>
      <xdr:row>122</xdr:row>
      <xdr:rowOff>141968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7174331-E55A-4D3A-AEA6-D52A867C7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24946</xdr:colOff>
      <xdr:row>126</xdr:row>
      <xdr:rowOff>1</xdr:rowOff>
    </xdr:from>
    <xdr:to>
      <xdr:col>14</xdr:col>
      <xdr:colOff>346982</xdr:colOff>
      <xdr:row>135</xdr:row>
      <xdr:rowOff>191861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ED5A2D8-9722-44D5-B27A-14379C729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53219</xdr:colOff>
      <xdr:row>37</xdr:row>
      <xdr:rowOff>54426</xdr:rowOff>
    </xdr:from>
    <xdr:to>
      <xdr:col>21</xdr:col>
      <xdr:colOff>370719</xdr:colOff>
      <xdr:row>53</xdr:row>
      <xdr:rowOff>43943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FEC0011-5205-44A7-AF47-C598A9B30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27215</xdr:colOff>
      <xdr:row>141</xdr:row>
      <xdr:rowOff>172358</xdr:rowOff>
    </xdr:from>
    <xdr:to>
      <xdr:col>14</xdr:col>
      <xdr:colOff>349251</xdr:colOff>
      <xdr:row>152</xdr:row>
      <xdr:rowOff>364218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B73F73D-49F1-42EB-859F-F273E403E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75293</xdr:colOff>
      <xdr:row>159</xdr:row>
      <xdr:rowOff>31751</xdr:rowOff>
    </xdr:from>
    <xdr:to>
      <xdr:col>14</xdr:col>
      <xdr:colOff>397329</xdr:colOff>
      <xdr:row>166</xdr:row>
      <xdr:rowOff>69397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C682A30-0AC2-413D-917D-A69C8DE87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45357</xdr:colOff>
      <xdr:row>173</xdr:row>
      <xdr:rowOff>18142</xdr:rowOff>
    </xdr:from>
    <xdr:to>
      <xdr:col>14</xdr:col>
      <xdr:colOff>367393</xdr:colOff>
      <xdr:row>182</xdr:row>
      <xdr:rowOff>28574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F72833E-A23C-4984-99E0-BC3987EEB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45358</xdr:colOff>
      <xdr:row>190</xdr:row>
      <xdr:rowOff>9072</xdr:rowOff>
    </xdr:from>
    <xdr:to>
      <xdr:col>14</xdr:col>
      <xdr:colOff>367394</xdr:colOff>
      <xdr:row>205</xdr:row>
      <xdr:rowOff>37647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39EA2B3-2421-4BB1-80DC-3712437C3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54430</xdr:colOff>
      <xdr:row>207</xdr:row>
      <xdr:rowOff>18143</xdr:rowOff>
    </xdr:from>
    <xdr:to>
      <xdr:col>14</xdr:col>
      <xdr:colOff>376466</xdr:colOff>
      <xdr:row>217</xdr:row>
      <xdr:rowOff>55789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FD949CE-6E00-46E5-AB4B-1345416F6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4536</xdr:colOff>
      <xdr:row>15</xdr:row>
      <xdr:rowOff>152400</xdr:rowOff>
    </xdr:from>
    <xdr:to>
      <xdr:col>14</xdr:col>
      <xdr:colOff>408215</xdr:colOff>
      <xdr:row>35</xdr:row>
      <xdr:rowOff>9071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464ADC3F-F4A3-46F6-810F-F9F2DE1ED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111126</xdr:colOff>
      <xdr:row>0</xdr:row>
      <xdr:rowOff>63501</xdr:rowOff>
    </xdr:from>
    <xdr:to>
      <xdr:col>1</xdr:col>
      <xdr:colOff>904875</xdr:colOff>
      <xdr:row>0</xdr:row>
      <xdr:rowOff>400243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6" y="63501"/>
          <a:ext cx="793749" cy="33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5"/>
  <sheetViews>
    <sheetView showGridLines="0" topLeftCell="A28" zoomScale="60" zoomScaleNormal="60" workbookViewId="0">
      <selection activeCell="D54" sqref="D54"/>
    </sheetView>
  </sheetViews>
  <sheetFormatPr defaultRowHeight="14.45"/>
  <cols>
    <col min="1" max="1" width="8.7109375" customWidth="1"/>
    <col min="2" max="2" width="70.5703125" customWidth="1"/>
  </cols>
  <sheetData>
    <row r="1" spans="1:13" ht="18">
      <c r="A1" s="23" t="s">
        <v>0</v>
      </c>
      <c r="B1" s="23"/>
      <c r="C1" s="23"/>
      <c r="D1" s="23"/>
      <c r="E1" s="23"/>
      <c r="F1" s="23"/>
      <c r="G1" s="4"/>
      <c r="H1" s="4"/>
      <c r="I1" s="4"/>
      <c r="J1" s="4"/>
      <c r="K1" s="33"/>
      <c r="L1" s="33"/>
      <c r="M1" s="33"/>
    </row>
    <row r="3" spans="1:13">
      <c r="A3" s="33"/>
      <c r="B3" s="5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>
      <c r="A4" s="33"/>
      <c r="B4" s="2" t="s">
        <v>2</v>
      </c>
      <c r="C4" s="91"/>
      <c r="D4" s="92"/>
      <c r="E4" s="92"/>
      <c r="F4" s="92"/>
      <c r="G4" s="92"/>
      <c r="H4" s="92"/>
      <c r="I4" s="92"/>
      <c r="J4" s="93"/>
      <c r="K4" s="33"/>
      <c r="L4" s="33"/>
      <c r="M4" s="33"/>
    </row>
    <row r="5" spans="1:13">
      <c r="A5" s="33"/>
      <c r="B5" s="1" t="s">
        <v>3</v>
      </c>
      <c r="C5" s="91"/>
      <c r="D5" s="92"/>
      <c r="E5" s="92"/>
      <c r="F5" s="92"/>
      <c r="G5" s="92"/>
      <c r="H5" s="92"/>
      <c r="I5" s="92"/>
      <c r="J5" s="93"/>
      <c r="K5" s="33"/>
      <c r="L5" s="33"/>
      <c r="M5" s="33"/>
    </row>
    <row r="6" spans="1:13">
      <c r="A6" s="33"/>
      <c r="B6" s="2" t="s">
        <v>4</v>
      </c>
      <c r="C6" s="91"/>
      <c r="D6" s="92"/>
      <c r="E6" s="92"/>
      <c r="F6" s="92"/>
      <c r="G6" s="92"/>
      <c r="H6" s="92"/>
      <c r="I6" s="92"/>
      <c r="J6" s="93"/>
      <c r="K6" s="33"/>
      <c r="L6" s="33"/>
      <c r="M6" s="33"/>
    </row>
    <row r="7" spans="1:13">
      <c r="A7" s="33"/>
      <c r="B7" s="1" t="s">
        <v>5</v>
      </c>
      <c r="C7" s="91"/>
      <c r="D7" s="92"/>
      <c r="E7" s="92"/>
      <c r="F7" s="92"/>
      <c r="G7" s="92"/>
      <c r="H7" s="92"/>
      <c r="I7" s="92"/>
      <c r="J7" s="93"/>
      <c r="K7" s="33"/>
      <c r="L7" s="33"/>
      <c r="M7" s="33"/>
    </row>
    <row r="8" spans="1:13">
      <c r="A8" s="33"/>
      <c r="B8" s="1" t="s">
        <v>6</v>
      </c>
      <c r="C8" s="91"/>
      <c r="D8" s="92"/>
      <c r="E8" s="92"/>
      <c r="F8" s="92"/>
      <c r="G8" s="92"/>
      <c r="H8" s="92"/>
      <c r="I8" s="92"/>
      <c r="J8" s="93"/>
      <c r="K8" s="33"/>
      <c r="L8" s="33"/>
      <c r="M8" s="33"/>
    </row>
    <row r="9" spans="1:13">
      <c r="A9" s="33"/>
      <c r="B9" s="1" t="s">
        <v>7</v>
      </c>
      <c r="C9" s="109"/>
      <c r="D9" s="110"/>
      <c r="E9" s="110"/>
      <c r="F9" s="110"/>
      <c r="G9" s="110"/>
      <c r="H9" s="110"/>
      <c r="I9" s="110"/>
      <c r="J9" s="111"/>
      <c r="K9" s="14" t="s">
        <v>8</v>
      </c>
      <c r="L9" s="14" t="s">
        <v>9</v>
      </c>
      <c r="M9" s="14" t="s">
        <v>10</v>
      </c>
    </row>
    <row r="10" spans="1:13">
      <c r="A10" s="33"/>
      <c r="B10" s="1" t="s">
        <v>11</v>
      </c>
      <c r="C10" s="128"/>
      <c r="D10" s="129"/>
      <c r="E10" s="130"/>
      <c r="F10" s="121" t="s">
        <v>12</v>
      </c>
      <c r="G10" s="127"/>
      <c r="H10" s="121" t="s">
        <v>13</v>
      </c>
      <c r="I10" s="122"/>
      <c r="J10" s="123"/>
      <c r="K10" s="33"/>
      <c r="L10" s="33"/>
      <c r="M10" s="33"/>
    </row>
    <row r="11" spans="1:13">
      <c r="A11" s="33"/>
      <c r="B11" s="3" t="s">
        <v>14</v>
      </c>
      <c r="C11" s="91"/>
      <c r="D11" s="92"/>
      <c r="E11" s="92"/>
      <c r="F11" s="92"/>
      <c r="G11" s="92"/>
      <c r="H11" s="92"/>
      <c r="I11" s="92"/>
      <c r="J11" s="93"/>
      <c r="K11" s="33"/>
      <c r="L11" s="33"/>
      <c r="M11" s="33"/>
    </row>
    <row r="12" spans="1:13">
      <c r="A12" s="33"/>
      <c r="B12" s="3" t="s">
        <v>15</v>
      </c>
      <c r="C12" s="91"/>
      <c r="D12" s="92"/>
      <c r="E12" s="92"/>
      <c r="F12" s="92"/>
      <c r="G12" s="92"/>
      <c r="H12" s="92"/>
      <c r="I12" s="92"/>
      <c r="J12" s="93"/>
      <c r="K12" s="33"/>
      <c r="L12" s="33"/>
      <c r="M12" s="33"/>
    </row>
    <row r="13" spans="1:13">
      <c r="A13" s="33"/>
      <c r="B13" s="3" t="s">
        <v>16</v>
      </c>
      <c r="C13" s="91"/>
      <c r="D13" s="92"/>
      <c r="E13" s="92"/>
      <c r="F13" s="92"/>
      <c r="G13" s="92"/>
      <c r="H13" s="92"/>
      <c r="I13" s="92"/>
      <c r="J13" s="93"/>
      <c r="K13" s="33"/>
      <c r="L13" s="33"/>
      <c r="M13" s="33"/>
    </row>
    <row r="14" spans="1:13">
      <c r="A14" s="33"/>
      <c r="B14" s="3" t="s">
        <v>17</v>
      </c>
      <c r="C14" s="128"/>
      <c r="D14" s="129"/>
      <c r="E14" s="130"/>
      <c r="F14" s="121" t="s">
        <v>18</v>
      </c>
      <c r="G14" s="127"/>
      <c r="H14" s="121" t="s">
        <v>13</v>
      </c>
      <c r="I14" s="122"/>
      <c r="J14" s="123"/>
      <c r="K14" s="33"/>
      <c r="L14" s="33"/>
      <c r="M14" s="33"/>
    </row>
    <row r="16" spans="1:13">
      <c r="A16" s="33"/>
      <c r="B16" s="5" t="s">
        <v>19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2:3">
      <c r="B17" s="3" t="s">
        <v>20</v>
      </c>
      <c r="C17" s="11"/>
    </row>
    <row r="18" spans="2:3">
      <c r="B18" s="3" t="s">
        <v>21</v>
      </c>
      <c r="C18" s="11"/>
    </row>
    <row r="19" spans="2:3">
      <c r="B19" s="3" t="s">
        <v>22</v>
      </c>
      <c r="C19" s="1" t="e">
        <f>C18/C17*100</f>
        <v>#DIV/0!</v>
      </c>
    </row>
    <row r="21" spans="2:3">
      <c r="B21" s="5" t="s">
        <v>23</v>
      </c>
      <c r="C21" s="33"/>
    </row>
    <row r="22" spans="2:3">
      <c r="B22" s="3" t="s">
        <v>24</v>
      </c>
      <c r="C22" s="11"/>
    </row>
    <row r="23" spans="2:3">
      <c r="B23" s="3" t="s">
        <v>25</v>
      </c>
      <c r="C23" s="11"/>
    </row>
    <row r="24" spans="2:3">
      <c r="B24" s="3" t="s">
        <v>26</v>
      </c>
      <c r="C24" s="11"/>
    </row>
    <row r="25" spans="2:3">
      <c r="B25" s="3" t="s">
        <v>27</v>
      </c>
      <c r="C25" s="1">
        <f>SUM(C22:C24)</f>
        <v>0</v>
      </c>
    </row>
    <row r="26" spans="2:3">
      <c r="B26" s="3" t="s">
        <v>28</v>
      </c>
      <c r="C26" s="11"/>
    </row>
    <row r="27" spans="2:3">
      <c r="B27" s="3" t="s">
        <v>29</v>
      </c>
      <c r="C27" s="11"/>
    </row>
    <row r="28" spans="2:3">
      <c r="B28" s="3" t="s">
        <v>30</v>
      </c>
      <c r="C28" s="1" t="e">
        <f>C26/C25*100</f>
        <v>#DIV/0!</v>
      </c>
    </row>
    <row r="30" spans="2:3">
      <c r="B30" s="5" t="s">
        <v>31</v>
      </c>
      <c r="C30" s="33"/>
    </row>
    <row r="31" spans="2:3">
      <c r="B31" s="3" t="s">
        <v>32</v>
      </c>
      <c r="C31" s="10"/>
    </row>
    <row r="32" spans="2:3">
      <c r="B32" s="3" t="s">
        <v>33</v>
      </c>
      <c r="C32" s="10"/>
    </row>
    <row r="33" spans="1:10">
      <c r="A33" s="33"/>
      <c r="B33" s="3" t="s">
        <v>34</v>
      </c>
      <c r="C33" s="10"/>
      <c r="D33" s="20"/>
      <c r="E33" s="33"/>
      <c r="F33" s="33"/>
      <c r="G33" s="33"/>
      <c r="H33" s="33"/>
      <c r="I33" s="33"/>
      <c r="J33" s="33"/>
    </row>
    <row r="34" spans="1:10">
      <c r="A34" s="33"/>
      <c r="B34" s="3" t="s">
        <v>35</v>
      </c>
      <c r="C34" s="10"/>
      <c r="D34" s="33"/>
      <c r="E34" s="33"/>
      <c r="F34" s="33"/>
      <c r="G34" s="33"/>
      <c r="H34" s="33"/>
      <c r="I34" s="33"/>
      <c r="J34" s="33"/>
    </row>
    <row r="35" spans="1:10">
      <c r="A35" s="33"/>
      <c r="B35" s="21" t="s">
        <v>36</v>
      </c>
      <c r="C35" s="10"/>
      <c r="D35" s="33"/>
      <c r="E35" s="33"/>
      <c r="F35" s="33"/>
      <c r="G35" s="33"/>
      <c r="H35" s="33"/>
      <c r="I35" s="33"/>
      <c r="J35" s="33"/>
    </row>
    <row r="36" spans="1:10">
      <c r="A36" s="33"/>
      <c r="B36" s="22" t="s">
        <v>37</v>
      </c>
      <c r="C36" s="33"/>
      <c r="D36" s="33"/>
      <c r="E36" s="33"/>
      <c r="F36" s="33"/>
      <c r="G36" s="33"/>
      <c r="H36" s="33"/>
      <c r="I36" s="33"/>
      <c r="J36" s="33"/>
    </row>
    <row r="37" spans="1:10">
      <c r="A37" s="33"/>
      <c r="B37" s="106" t="s">
        <v>38</v>
      </c>
      <c r="C37" s="107"/>
      <c r="D37" s="107"/>
      <c r="E37" s="107"/>
      <c r="F37" s="107"/>
      <c r="G37" s="108"/>
      <c r="H37" s="33"/>
      <c r="I37" s="33"/>
      <c r="J37" s="33"/>
    </row>
    <row r="38" spans="1:10">
      <c r="A38" s="33"/>
      <c r="B38" s="103"/>
      <c r="C38" s="104"/>
      <c r="D38" s="104"/>
      <c r="E38" s="104"/>
      <c r="F38" s="104"/>
      <c r="G38" s="105"/>
      <c r="H38" s="33"/>
      <c r="I38" s="33"/>
      <c r="J38" s="33"/>
    </row>
    <row r="40" spans="1:10">
      <c r="A40" s="7" t="s">
        <v>39</v>
      </c>
      <c r="B40" s="12" t="s">
        <v>40</v>
      </c>
      <c r="C40" s="6"/>
      <c r="D40" s="6"/>
      <c r="E40" s="6"/>
      <c r="F40" s="6"/>
      <c r="G40" s="6"/>
      <c r="H40" s="29" t="s">
        <v>41</v>
      </c>
      <c r="I40" s="29" t="s">
        <v>42</v>
      </c>
      <c r="J40" s="29" t="s">
        <v>43</v>
      </c>
    </row>
    <row r="41" spans="1:10">
      <c r="A41" s="2" t="s">
        <v>44</v>
      </c>
      <c r="B41" s="13" t="s">
        <v>45</v>
      </c>
      <c r="C41" s="36" t="s">
        <v>41</v>
      </c>
      <c r="D41" s="91"/>
      <c r="E41" s="92"/>
      <c r="F41" s="92"/>
      <c r="G41" s="93"/>
      <c r="H41" s="33"/>
      <c r="I41" s="33"/>
      <c r="J41" s="33"/>
    </row>
    <row r="42" spans="1:10">
      <c r="A42" s="2" t="s">
        <v>46</v>
      </c>
      <c r="B42" s="13" t="s">
        <v>47</v>
      </c>
      <c r="C42" s="36" t="s">
        <v>42</v>
      </c>
      <c r="D42" s="91"/>
      <c r="E42" s="92"/>
      <c r="F42" s="92"/>
      <c r="G42" s="93"/>
      <c r="H42" s="33"/>
      <c r="I42" s="33"/>
      <c r="J42" s="33"/>
    </row>
    <row r="43" spans="1:10">
      <c r="A43" s="2" t="s">
        <v>48</v>
      </c>
      <c r="B43" s="13" t="s">
        <v>49</v>
      </c>
      <c r="C43" s="36" t="s">
        <v>41</v>
      </c>
      <c r="D43" s="91"/>
      <c r="E43" s="92"/>
      <c r="F43" s="92"/>
      <c r="G43" s="93"/>
      <c r="H43" s="33"/>
      <c r="I43" s="33"/>
      <c r="J43" s="33"/>
    </row>
    <row r="44" spans="1:10">
      <c r="A44" s="2" t="s">
        <v>50</v>
      </c>
      <c r="B44" s="13" t="s">
        <v>51</v>
      </c>
      <c r="C44" s="36" t="s">
        <v>42</v>
      </c>
      <c r="D44" s="91"/>
      <c r="E44" s="92"/>
      <c r="F44" s="92"/>
      <c r="G44" s="93"/>
      <c r="H44" s="33"/>
      <c r="I44" s="33"/>
      <c r="J44" s="33"/>
    </row>
    <row r="45" spans="1:10">
      <c r="A45" s="2" t="s">
        <v>52</v>
      </c>
      <c r="B45" s="13" t="s">
        <v>53</v>
      </c>
      <c r="C45" s="36" t="s">
        <v>41</v>
      </c>
      <c r="D45" s="91"/>
      <c r="E45" s="92"/>
      <c r="F45" s="92"/>
      <c r="G45" s="93"/>
      <c r="H45" s="33"/>
      <c r="I45" s="33"/>
      <c r="J45" s="33"/>
    </row>
    <row r="46" spans="1:10" ht="15.75" customHeight="1">
      <c r="A46" s="2" t="s">
        <v>54</v>
      </c>
      <c r="B46" s="13" t="s">
        <v>55</v>
      </c>
      <c r="C46" s="36" t="s">
        <v>42</v>
      </c>
      <c r="D46" s="91"/>
      <c r="E46" s="92"/>
      <c r="F46" s="92"/>
      <c r="G46" s="93"/>
      <c r="H46" s="33"/>
      <c r="I46" s="33"/>
      <c r="J46" s="33"/>
    </row>
    <row r="47" spans="1:10">
      <c r="A47" s="2" t="s">
        <v>56</v>
      </c>
      <c r="B47" s="13" t="s">
        <v>57</v>
      </c>
      <c r="C47" s="36" t="s">
        <v>42</v>
      </c>
      <c r="D47" s="91"/>
      <c r="E47" s="92"/>
      <c r="F47" s="92"/>
      <c r="G47" s="93"/>
      <c r="H47" s="33"/>
      <c r="I47" s="33"/>
      <c r="J47" s="33"/>
    </row>
    <row r="48" spans="1:10">
      <c r="A48" s="2" t="s">
        <v>58</v>
      </c>
      <c r="B48" s="13" t="s">
        <v>59</v>
      </c>
      <c r="C48" s="36" t="s">
        <v>41</v>
      </c>
      <c r="D48" s="91"/>
      <c r="E48" s="92"/>
      <c r="F48" s="92"/>
      <c r="G48" s="93"/>
      <c r="H48" s="33"/>
      <c r="I48" s="33"/>
      <c r="J48" s="33"/>
    </row>
    <row r="49" spans="1:7">
      <c r="A49" s="2" t="s">
        <v>60</v>
      </c>
      <c r="B49" s="13" t="s">
        <v>61</v>
      </c>
      <c r="C49" s="36" t="s">
        <v>42</v>
      </c>
      <c r="D49" s="91"/>
      <c r="E49" s="92"/>
      <c r="F49" s="92"/>
      <c r="G49" s="93"/>
    </row>
    <row r="50" spans="1:7">
      <c r="A50" s="2" t="s">
        <v>62</v>
      </c>
      <c r="B50" s="13" t="s">
        <v>63</v>
      </c>
      <c r="C50" s="36" t="s">
        <v>41</v>
      </c>
      <c r="D50" s="91"/>
      <c r="E50" s="92"/>
      <c r="F50" s="92"/>
      <c r="G50" s="93"/>
    </row>
    <row r="51" spans="1:7">
      <c r="A51" s="2" t="s">
        <v>64</v>
      </c>
      <c r="B51" s="13" t="s">
        <v>65</v>
      </c>
      <c r="C51" s="36" t="s">
        <v>41</v>
      </c>
      <c r="D51" s="91"/>
      <c r="E51" s="92"/>
      <c r="F51" s="92"/>
      <c r="G51" s="93"/>
    </row>
    <row r="52" spans="1:7" s="33" customFormat="1" ht="28.15">
      <c r="A52" s="2" t="s">
        <v>66</v>
      </c>
      <c r="B52" s="13" t="s">
        <v>67</v>
      </c>
      <c r="C52" s="36" t="s">
        <v>42</v>
      </c>
      <c r="D52" s="88"/>
      <c r="E52" s="89"/>
      <c r="F52" s="89"/>
      <c r="G52" s="90"/>
    </row>
    <row r="53" spans="1:7">
      <c r="A53" s="2"/>
      <c r="B53" s="2"/>
      <c r="C53" s="36"/>
      <c r="D53" s="91"/>
      <c r="E53" s="92"/>
      <c r="F53" s="92"/>
      <c r="G53" s="93"/>
    </row>
    <row r="54" spans="1:7">
      <c r="A54" s="16"/>
      <c r="B54" s="16"/>
      <c r="C54" s="36"/>
      <c r="D54" s="24">
        <f>COUNTIF(C37:C53, "oui")</f>
        <v>6</v>
      </c>
      <c r="E54" s="24">
        <f>COUNTIF(C37:C53, "non")</f>
        <v>6</v>
      </c>
      <c r="F54" s="24">
        <f>D54+E54</f>
        <v>12</v>
      </c>
      <c r="G54" s="28"/>
    </row>
    <row r="56" spans="1:7">
      <c r="A56" s="7" t="s">
        <v>68</v>
      </c>
      <c r="B56" s="7" t="s">
        <v>69</v>
      </c>
      <c r="C56" s="6"/>
      <c r="D56" s="6"/>
      <c r="E56" s="6"/>
      <c r="F56" s="6"/>
      <c r="G56" s="6"/>
    </row>
    <row r="57" spans="1:7" ht="28.9">
      <c r="A57" s="2" t="s">
        <v>70</v>
      </c>
      <c r="B57" s="13" t="s">
        <v>71</v>
      </c>
      <c r="C57" s="36" t="s">
        <v>42</v>
      </c>
      <c r="D57" s="91"/>
      <c r="E57" s="92"/>
      <c r="F57" s="92"/>
      <c r="G57" s="93"/>
    </row>
    <row r="58" spans="1:7">
      <c r="A58" s="2" t="s">
        <v>72</v>
      </c>
      <c r="B58" s="13" t="s">
        <v>73</v>
      </c>
      <c r="C58" s="36" t="s">
        <v>42</v>
      </c>
      <c r="D58" s="91"/>
      <c r="E58" s="92"/>
      <c r="F58" s="92"/>
      <c r="G58" s="93"/>
    </row>
    <row r="59" spans="1:7" ht="33.75" customHeight="1">
      <c r="A59" s="2" t="s">
        <v>74</v>
      </c>
      <c r="B59" s="13" t="s">
        <v>75</v>
      </c>
      <c r="C59" s="36" t="s">
        <v>41</v>
      </c>
      <c r="D59" s="91"/>
      <c r="E59" s="92"/>
      <c r="F59" s="92"/>
      <c r="G59" s="93"/>
    </row>
    <row r="60" spans="1:7" ht="28.9">
      <c r="A60" s="2" t="s">
        <v>76</v>
      </c>
      <c r="B60" s="13" t="s">
        <v>77</v>
      </c>
      <c r="C60" s="36" t="s">
        <v>42</v>
      </c>
      <c r="D60" s="91"/>
      <c r="E60" s="92"/>
      <c r="F60" s="92"/>
      <c r="G60" s="93"/>
    </row>
    <row r="61" spans="1:7">
      <c r="A61" s="2" t="s">
        <v>78</v>
      </c>
      <c r="B61" s="13" t="s">
        <v>79</v>
      </c>
      <c r="C61" s="36" t="s">
        <v>41</v>
      </c>
      <c r="D61" s="91"/>
      <c r="E61" s="92"/>
      <c r="F61" s="92"/>
      <c r="G61" s="93"/>
    </row>
    <row r="62" spans="1:7">
      <c r="A62" s="2" t="s">
        <v>80</v>
      </c>
      <c r="B62" s="13" t="s">
        <v>81</v>
      </c>
      <c r="C62" s="36" t="s">
        <v>41</v>
      </c>
      <c r="D62" s="91"/>
      <c r="E62" s="92"/>
      <c r="F62" s="92"/>
      <c r="G62" s="93"/>
    </row>
    <row r="63" spans="1:7" ht="28.5" customHeight="1">
      <c r="A63" s="2" t="s">
        <v>82</v>
      </c>
      <c r="B63" s="13" t="s">
        <v>83</v>
      </c>
      <c r="C63" s="36" t="s">
        <v>42</v>
      </c>
      <c r="D63" s="91"/>
      <c r="E63" s="92"/>
      <c r="F63" s="92"/>
      <c r="G63" s="93"/>
    </row>
    <row r="64" spans="1:7">
      <c r="A64" s="2" t="s">
        <v>84</v>
      </c>
      <c r="B64" s="13" t="s">
        <v>85</v>
      </c>
      <c r="C64" s="36" t="s">
        <v>42</v>
      </c>
      <c r="D64" s="91"/>
      <c r="E64" s="92"/>
      <c r="F64" s="92"/>
      <c r="G64" s="93"/>
    </row>
    <row r="65" spans="1:7">
      <c r="A65" s="2" t="s">
        <v>86</v>
      </c>
      <c r="B65" s="13" t="s">
        <v>87</v>
      </c>
      <c r="C65" s="36" t="s">
        <v>42</v>
      </c>
      <c r="D65" s="91"/>
      <c r="E65" s="92"/>
      <c r="F65" s="92"/>
      <c r="G65" s="93"/>
    </row>
    <row r="66" spans="1:7" ht="43.15">
      <c r="A66" s="2" t="s">
        <v>88</v>
      </c>
      <c r="B66" s="13" t="s">
        <v>89</v>
      </c>
      <c r="C66" s="36" t="s">
        <v>41</v>
      </c>
      <c r="D66" s="91"/>
      <c r="E66" s="92"/>
      <c r="F66" s="92"/>
      <c r="G66" s="93"/>
    </row>
    <row r="67" spans="1:7">
      <c r="A67" s="2" t="s">
        <v>90</v>
      </c>
      <c r="B67" s="13" t="s">
        <v>91</v>
      </c>
      <c r="C67" s="36" t="s">
        <v>41</v>
      </c>
      <c r="D67" s="91"/>
      <c r="E67" s="92"/>
      <c r="F67" s="92"/>
      <c r="G67" s="93"/>
    </row>
    <row r="68" spans="1:7">
      <c r="A68" s="2" t="s">
        <v>92</v>
      </c>
      <c r="B68" s="13" t="s">
        <v>93</v>
      </c>
      <c r="C68" s="36" t="s">
        <v>43</v>
      </c>
      <c r="D68" s="91"/>
      <c r="E68" s="92"/>
      <c r="F68" s="92"/>
      <c r="G68" s="93"/>
    </row>
    <row r="69" spans="1:7" ht="28.9">
      <c r="A69" s="2" t="s">
        <v>94</v>
      </c>
      <c r="B69" s="13" t="s">
        <v>95</v>
      </c>
      <c r="C69" s="36" t="s">
        <v>41</v>
      </c>
      <c r="D69" s="91"/>
      <c r="E69" s="92"/>
      <c r="F69" s="92"/>
      <c r="G69" s="93"/>
    </row>
    <row r="70" spans="1:7">
      <c r="A70" s="2" t="s">
        <v>96</v>
      </c>
      <c r="B70" s="13" t="s">
        <v>97</v>
      </c>
      <c r="C70" s="36" t="s">
        <v>41</v>
      </c>
      <c r="D70" s="91"/>
      <c r="E70" s="92"/>
      <c r="F70" s="92"/>
      <c r="G70" s="93"/>
    </row>
    <row r="71" spans="1:7" ht="28.9">
      <c r="A71" s="2" t="s">
        <v>98</v>
      </c>
      <c r="B71" s="13" t="s">
        <v>99</v>
      </c>
      <c r="C71" s="36" t="s">
        <v>41</v>
      </c>
      <c r="D71" s="91"/>
      <c r="E71" s="92"/>
      <c r="F71" s="92"/>
      <c r="G71" s="93"/>
    </row>
    <row r="72" spans="1:7" ht="15" thickBot="1">
      <c r="A72" s="2" t="s">
        <v>100</v>
      </c>
      <c r="B72" s="16"/>
      <c r="C72" s="17"/>
      <c r="D72" s="91"/>
      <c r="E72" s="92"/>
      <c r="F72" s="92"/>
      <c r="G72" s="93"/>
    </row>
    <row r="73" spans="1:7" ht="15" thickBot="1">
      <c r="A73" s="97" t="s">
        <v>101</v>
      </c>
      <c r="B73" s="98"/>
      <c r="C73" s="18">
        <f>D73/F73*100</f>
        <v>57.142857142857139</v>
      </c>
      <c r="D73" s="24">
        <f>COUNTIF(C57:C72, "oui")</f>
        <v>8</v>
      </c>
      <c r="E73" s="24">
        <f>COUNTIF(C57:C72, "non")</f>
        <v>6</v>
      </c>
      <c r="F73" s="24">
        <f>D73+E73</f>
        <v>14</v>
      </c>
      <c r="G73" s="28"/>
    </row>
    <row r="75" spans="1:7">
      <c r="A75" s="7" t="s">
        <v>102</v>
      </c>
      <c r="B75" s="7" t="s">
        <v>103</v>
      </c>
      <c r="C75" s="6"/>
      <c r="D75" s="6"/>
      <c r="E75" s="6"/>
      <c r="F75" s="6"/>
      <c r="G75" s="6"/>
    </row>
    <row r="76" spans="1:7" ht="28.9">
      <c r="A76" s="2" t="s">
        <v>104</v>
      </c>
      <c r="B76" s="13" t="s">
        <v>105</v>
      </c>
      <c r="C76" s="36" t="s">
        <v>42</v>
      </c>
      <c r="D76" s="91"/>
      <c r="E76" s="92"/>
      <c r="F76" s="92"/>
      <c r="G76" s="93"/>
    </row>
    <row r="77" spans="1:7" ht="28.9">
      <c r="A77" s="2" t="s">
        <v>106</v>
      </c>
      <c r="B77" s="13" t="s">
        <v>107</v>
      </c>
      <c r="C77" s="36" t="s">
        <v>41</v>
      </c>
      <c r="D77" s="91"/>
      <c r="E77" s="92"/>
      <c r="F77" s="92"/>
      <c r="G77" s="93"/>
    </row>
    <row r="78" spans="1:7">
      <c r="A78" s="2" t="s">
        <v>108</v>
      </c>
      <c r="B78" s="13" t="s">
        <v>109</v>
      </c>
      <c r="C78" s="36" t="s">
        <v>42</v>
      </c>
      <c r="D78" s="91"/>
      <c r="E78" s="92"/>
      <c r="F78" s="92"/>
      <c r="G78" s="93"/>
    </row>
    <row r="79" spans="1:7" ht="28.9">
      <c r="A79" s="2" t="s">
        <v>110</v>
      </c>
      <c r="B79" s="13" t="s">
        <v>111</v>
      </c>
      <c r="C79" s="36" t="s">
        <v>41</v>
      </c>
      <c r="D79" s="91"/>
      <c r="E79" s="92"/>
      <c r="F79" s="92"/>
      <c r="G79" s="93"/>
    </row>
    <row r="80" spans="1:7">
      <c r="A80" s="2" t="s">
        <v>112</v>
      </c>
      <c r="B80" s="13" t="s">
        <v>113</v>
      </c>
      <c r="C80" s="36" t="s">
        <v>42</v>
      </c>
      <c r="D80" s="91"/>
      <c r="E80" s="92"/>
      <c r="F80" s="92"/>
      <c r="G80" s="93"/>
    </row>
    <row r="81" spans="1:7">
      <c r="A81" s="2" t="s">
        <v>114</v>
      </c>
      <c r="B81" s="13" t="s">
        <v>115</v>
      </c>
      <c r="C81" s="36" t="s">
        <v>42</v>
      </c>
      <c r="D81" s="91"/>
      <c r="E81" s="92"/>
      <c r="F81" s="92"/>
      <c r="G81" s="93"/>
    </row>
    <row r="82" spans="1:7" ht="28.9">
      <c r="A82" s="2" t="s">
        <v>116</v>
      </c>
      <c r="B82" s="13" t="s">
        <v>117</v>
      </c>
      <c r="C82" s="36" t="s">
        <v>41</v>
      </c>
      <c r="D82" s="91"/>
      <c r="E82" s="92"/>
      <c r="F82" s="92"/>
      <c r="G82" s="93"/>
    </row>
    <row r="83" spans="1:7">
      <c r="A83" s="2" t="s">
        <v>118</v>
      </c>
      <c r="B83" s="13" t="s">
        <v>119</v>
      </c>
      <c r="C83" s="36" t="s">
        <v>42</v>
      </c>
      <c r="D83" s="91"/>
      <c r="E83" s="92"/>
      <c r="F83" s="92"/>
      <c r="G83" s="93"/>
    </row>
    <row r="84" spans="1:7">
      <c r="A84" s="2" t="s">
        <v>120</v>
      </c>
      <c r="B84" s="13" t="s">
        <v>121</v>
      </c>
      <c r="C84" s="36" t="s">
        <v>41</v>
      </c>
      <c r="D84" s="91"/>
      <c r="E84" s="92"/>
      <c r="F84" s="92"/>
      <c r="G84" s="93"/>
    </row>
    <row r="85" spans="1:7" ht="28.9">
      <c r="A85" s="2" t="s">
        <v>122</v>
      </c>
      <c r="B85" s="13" t="s">
        <v>123</v>
      </c>
      <c r="C85" s="36" t="s">
        <v>41</v>
      </c>
      <c r="D85" s="91"/>
      <c r="E85" s="92"/>
      <c r="F85" s="92"/>
      <c r="G85" s="93"/>
    </row>
    <row r="86" spans="1:7" ht="28.9">
      <c r="A86" s="2" t="s">
        <v>124</v>
      </c>
      <c r="B86" s="13" t="s">
        <v>125</v>
      </c>
      <c r="C86" s="36" t="s">
        <v>42</v>
      </c>
      <c r="D86" s="91"/>
      <c r="E86" s="92"/>
      <c r="F86" s="92"/>
      <c r="G86" s="93"/>
    </row>
    <row r="87" spans="1:7" ht="28.9">
      <c r="A87" s="2" t="s">
        <v>126</v>
      </c>
      <c r="B87" s="13" t="s">
        <v>127</v>
      </c>
      <c r="C87" s="36" t="s">
        <v>41</v>
      </c>
      <c r="D87" s="91"/>
      <c r="E87" s="92"/>
      <c r="F87" s="92"/>
      <c r="G87" s="93"/>
    </row>
    <row r="88" spans="1:7" ht="28.9">
      <c r="A88" s="2" t="s">
        <v>128</v>
      </c>
      <c r="B88" s="13" t="s">
        <v>129</v>
      </c>
      <c r="C88" s="36" t="s">
        <v>41</v>
      </c>
      <c r="D88" s="91"/>
      <c r="E88" s="92"/>
      <c r="F88" s="92"/>
      <c r="G88" s="93"/>
    </row>
    <row r="89" spans="1:7" ht="28.9">
      <c r="A89" s="2" t="s">
        <v>130</v>
      </c>
      <c r="B89" s="13" t="s">
        <v>131</v>
      </c>
      <c r="C89" s="36" t="s">
        <v>42</v>
      </c>
      <c r="D89" s="91"/>
      <c r="E89" s="92"/>
      <c r="F89" s="92"/>
      <c r="G89" s="93"/>
    </row>
    <row r="90" spans="1:7" ht="28.9">
      <c r="A90" s="2" t="s">
        <v>132</v>
      </c>
      <c r="B90" s="13" t="s">
        <v>133</v>
      </c>
      <c r="C90" s="36" t="s">
        <v>41</v>
      </c>
      <c r="D90" s="91"/>
      <c r="E90" s="92"/>
      <c r="F90" s="92"/>
      <c r="G90" s="93"/>
    </row>
    <row r="91" spans="1:7">
      <c r="A91" s="2"/>
      <c r="B91" s="13"/>
      <c r="C91" s="36"/>
      <c r="D91" s="91"/>
      <c r="E91" s="92"/>
      <c r="F91" s="92"/>
      <c r="G91" s="93"/>
    </row>
    <row r="92" spans="1:7" ht="15" thickBot="1">
      <c r="A92" s="16"/>
      <c r="B92" s="19"/>
      <c r="C92" s="17"/>
      <c r="D92" s="91"/>
      <c r="E92" s="92"/>
      <c r="F92" s="92"/>
      <c r="G92" s="93"/>
    </row>
    <row r="93" spans="1:7" ht="15" thickBot="1">
      <c r="A93" s="97" t="s">
        <v>101</v>
      </c>
      <c r="B93" s="98"/>
      <c r="C93" s="18">
        <f>D93/F93*100</f>
        <v>53.333333333333336</v>
      </c>
      <c r="D93" s="24">
        <f>COUNTIF(C76:C92, "oui")</f>
        <v>8</v>
      </c>
      <c r="E93" s="24">
        <f>COUNTIF(C76:C92, "non")</f>
        <v>7</v>
      </c>
      <c r="F93" s="24">
        <f>D93+E93</f>
        <v>15</v>
      </c>
      <c r="G93" s="28"/>
    </row>
    <row r="94" spans="1:7">
      <c r="A94" s="33"/>
      <c r="B94" s="8"/>
      <c r="C94" s="33"/>
      <c r="D94" s="33"/>
      <c r="E94" s="33"/>
      <c r="F94" s="33"/>
      <c r="G94" s="33"/>
    </row>
    <row r="95" spans="1:7">
      <c r="A95" s="7" t="s">
        <v>134</v>
      </c>
      <c r="B95" s="9" t="s">
        <v>135</v>
      </c>
      <c r="C95" s="6"/>
      <c r="D95" s="6"/>
      <c r="E95" s="6"/>
      <c r="F95" s="6"/>
      <c r="G95" s="6"/>
    </row>
    <row r="96" spans="1:7" ht="28.9">
      <c r="A96" s="2" t="s">
        <v>136</v>
      </c>
      <c r="B96" s="13" t="s">
        <v>137</v>
      </c>
      <c r="C96" s="36" t="s">
        <v>41</v>
      </c>
      <c r="D96" s="91"/>
      <c r="E96" s="92"/>
      <c r="F96" s="92"/>
      <c r="G96" s="93"/>
    </row>
    <row r="97" spans="1:7" ht="28.9">
      <c r="A97" s="2" t="s">
        <v>138</v>
      </c>
      <c r="B97" s="13" t="s">
        <v>139</v>
      </c>
      <c r="C97" s="36" t="s">
        <v>42</v>
      </c>
      <c r="D97" s="91"/>
      <c r="E97" s="92"/>
      <c r="F97" s="92"/>
      <c r="G97" s="93"/>
    </row>
    <row r="98" spans="1:7" ht="28.9">
      <c r="A98" s="2" t="s">
        <v>140</v>
      </c>
      <c r="B98" s="13" t="s">
        <v>141</v>
      </c>
      <c r="C98" s="36" t="s">
        <v>42</v>
      </c>
      <c r="D98" s="91"/>
      <c r="E98" s="92"/>
      <c r="F98" s="92"/>
      <c r="G98" s="93"/>
    </row>
    <row r="99" spans="1:7" ht="28.9">
      <c r="A99" s="2" t="s">
        <v>142</v>
      </c>
      <c r="B99" s="13" t="s">
        <v>143</v>
      </c>
      <c r="C99" s="36" t="s">
        <v>41</v>
      </c>
      <c r="D99" s="91"/>
      <c r="E99" s="92"/>
      <c r="F99" s="92"/>
      <c r="G99" s="93"/>
    </row>
    <row r="100" spans="1:7" ht="28.9">
      <c r="A100" s="2" t="s">
        <v>144</v>
      </c>
      <c r="B100" s="13" t="s">
        <v>145</v>
      </c>
      <c r="C100" s="36" t="s">
        <v>41</v>
      </c>
      <c r="D100" s="91"/>
      <c r="E100" s="92"/>
      <c r="F100" s="92"/>
      <c r="G100" s="93"/>
    </row>
    <row r="101" spans="1:7">
      <c r="A101" s="2" t="s">
        <v>146</v>
      </c>
      <c r="B101" s="13" t="s">
        <v>147</v>
      </c>
      <c r="C101" s="36" t="s">
        <v>41</v>
      </c>
      <c r="D101" s="91"/>
      <c r="E101" s="92"/>
      <c r="F101" s="92"/>
      <c r="G101" s="93"/>
    </row>
    <row r="102" spans="1:7" ht="28.9">
      <c r="A102" s="2" t="s">
        <v>148</v>
      </c>
      <c r="B102" s="42" t="s">
        <v>149</v>
      </c>
      <c r="C102" s="36" t="s">
        <v>41</v>
      </c>
      <c r="D102" s="91"/>
      <c r="E102" s="92"/>
      <c r="F102" s="92"/>
      <c r="G102" s="93"/>
    </row>
    <row r="103" spans="1:7">
      <c r="A103" s="2" t="s">
        <v>150</v>
      </c>
      <c r="B103" s="43" t="s">
        <v>151</v>
      </c>
      <c r="C103" s="36" t="s">
        <v>41</v>
      </c>
      <c r="D103" s="91"/>
      <c r="E103" s="92"/>
      <c r="F103" s="92"/>
      <c r="G103" s="93"/>
    </row>
    <row r="104" spans="1:7">
      <c r="A104" s="2" t="s">
        <v>152</v>
      </c>
      <c r="B104" s="42" t="s">
        <v>153</v>
      </c>
      <c r="C104" s="36" t="s">
        <v>42</v>
      </c>
      <c r="D104" s="91"/>
      <c r="E104" s="92"/>
      <c r="F104" s="92"/>
      <c r="G104" s="93"/>
    </row>
    <row r="105" spans="1:7" ht="28.15">
      <c r="A105" s="2" t="s">
        <v>154</v>
      </c>
      <c r="B105" s="44" t="s">
        <v>155</v>
      </c>
      <c r="C105" s="36" t="s">
        <v>42</v>
      </c>
      <c r="D105" s="91"/>
      <c r="E105" s="92"/>
      <c r="F105" s="92"/>
      <c r="G105" s="93"/>
    </row>
    <row r="106" spans="1:7">
      <c r="A106" s="2" t="s">
        <v>156</v>
      </c>
      <c r="B106" s="43" t="s">
        <v>157</v>
      </c>
      <c r="C106" s="36" t="s">
        <v>41</v>
      </c>
      <c r="D106" s="91"/>
      <c r="E106" s="92"/>
      <c r="F106" s="92"/>
      <c r="G106" s="93"/>
    </row>
    <row r="107" spans="1:7" ht="28.9">
      <c r="A107" s="2" t="s">
        <v>158</v>
      </c>
      <c r="B107" s="42" t="s">
        <v>159</v>
      </c>
      <c r="C107" s="36" t="s">
        <v>41</v>
      </c>
      <c r="D107" s="91"/>
      <c r="E107" s="92"/>
      <c r="F107" s="92"/>
      <c r="G107" s="93"/>
    </row>
    <row r="108" spans="1:7" ht="28.9">
      <c r="A108" s="2" t="s">
        <v>160</v>
      </c>
      <c r="B108" s="43" t="s">
        <v>161</v>
      </c>
      <c r="C108" s="36" t="s">
        <v>41</v>
      </c>
      <c r="D108" s="91"/>
      <c r="E108" s="92"/>
      <c r="F108" s="92"/>
      <c r="G108" s="93"/>
    </row>
    <row r="109" spans="1:7" s="33" customFormat="1" ht="28.15">
      <c r="A109" s="2" t="s">
        <v>162</v>
      </c>
      <c r="B109" s="44" t="s">
        <v>155</v>
      </c>
      <c r="C109" s="17"/>
      <c r="D109" s="88"/>
      <c r="E109" s="89"/>
      <c r="F109" s="89"/>
      <c r="G109" s="90"/>
    </row>
    <row r="110" spans="1:7">
      <c r="A110" s="2" t="s">
        <v>163</v>
      </c>
      <c r="B110" s="43" t="s">
        <v>157</v>
      </c>
      <c r="C110" s="17"/>
      <c r="D110" s="91"/>
      <c r="E110" s="92"/>
      <c r="F110" s="92"/>
      <c r="G110" s="93"/>
    </row>
    <row r="111" spans="1:7" ht="15" thickBot="1">
      <c r="A111" s="16"/>
      <c r="B111" s="16"/>
      <c r="C111" s="17"/>
      <c r="D111" s="94"/>
      <c r="E111" s="95"/>
      <c r="F111" s="95"/>
      <c r="G111" s="96"/>
    </row>
    <row r="112" spans="1:7" ht="15" thickBot="1">
      <c r="A112" s="97" t="s">
        <v>101</v>
      </c>
      <c r="B112" s="98"/>
      <c r="C112" s="25">
        <f>D112/F112*100</f>
        <v>69.230769230769226</v>
      </c>
      <c r="D112" s="26">
        <f>COUNTIF(C96:C111, "oui")</f>
        <v>9</v>
      </c>
      <c r="E112" s="24">
        <f>COUNTIF(C96:C111, "non")</f>
        <v>4</v>
      </c>
      <c r="F112" s="24">
        <f>D112+E112</f>
        <v>13</v>
      </c>
      <c r="G112" s="31"/>
    </row>
    <row r="114" spans="1:7">
      <c r="A114" s="7" t="s">
        <v>164</v>
      </c>
      <c r="B114" s="7" t="s">
        <v>165</v>
      </c>
      <c r="C114" s="6"/>
      <c r="D114" s="6"/>
      <c r="E114" s="6"/>
      <c r="F114" s="6"/>
      <c r="G114" s="6"/>
    </row>
    <row r="115" spans="1:7" ht="28.9">
      <c r="A115" s="2" t="s">
        <v>166</v>
      </c>
      <c r="B115" s="43" t="s">
        <v>167</v>
      </c>
      <c r="C115" s="36" t="s">
        <v>42</v>
      </c>
      <c r="D115" s="91"/>
      <c r="E115" s="92"/>
      <c r="F115" s="92"/>
      <c r="G115" s="93"/>
    </row>
    <row r="116" spans="1:7" ht="28.9">
      <c r="A116" s="2" t="s">
        <v>168</v>
      </c>
      <c r="B116" s="43" t="s">
        <v>169</v>
      </c>
      <c r="C116" s="36" t="s">
        <v>42</v>
      </c>
      <c r="D116" s="91"/>
      <c r="E116" s="92"/>
      <c r="F116" s="92"/>
      <c r="G116" s="93"/>
    </row>
    <row r="117" spans="1:7">
      <c r="A117" s="2" t="s">
        <v>170</v>
      </c>
      <c r="B117" s="43" t="s">
        <v>171</v>
      </c>
      <c r="C117" s="36" t="s">
        <v>42</v>
      </c>
      <c r="D117" s="91"/>
      <c r="E117" s="92"/>
      <c r="F117" s="92"/>
      <c r="G117" s="93"/>
    </row>
    <row r="118" spans="1:7" ht="28.9">
      <c r="A118" s="2" t="s">
        <v>172</v>
      </c>
      <c r="B118" s="43" t="s">
        <v>173</v>
      </c>
      <c r="C118" s="36" t="s">
        <v>41</v>
      </c>
      <c r="D118" s="91"/>
      <c r="E118" s="92"/>
      <c r="F118" s="92"/>
      <c r="G118" s="93"/>
    </row>
    <row r="119" spans="1:7">
      <c r="A119" s="2" t="s">
        <v>174</v>
      </c>
      <c r="B119" s="43" t="s">
        <v>175</v>
      </c>
      <c r="C119" s="36" t="s">
        <v>42</v>
      </c>
      <c r="D119" s="91"/>
      <c r="E119" s="92"/>
      <c r="F119" s="92"/>
      <c r="G119" s="93"/>
    </row>
    <row r="120" spans="1:7">
      <c r="A120" s="2" t="s">
        <v>176</v>
      </c>
      <c r="B120" s="43" t="s">
        <v>177</v>
      </c>
      <c r="C120" s="36" t="s">
        <v>42</v>
      </c>
      <c r="D120" s="91"/>
      <c r="E120" s="92"/>
      <c r="F120" s="92"/>
      <c r="G120" s="93"/>
    </row>
    <row r="121" spans="1:7" ht="28.9">
      <c r="A121" s="2" t="s">
        <v>178</v>
      </c>
      <c r="B121" s="43" t="s">
        <v>179</v>
      </c>
      <c r="C121" s="36" t="s">
        <v>41</v>
      </c>
      <c r="D121" s="91"/>
      <c r="E121" s="92"/>
      <c r="F121" s="92"/>
      <c r="G121" s="93"/>
    </row>
    <row r="122" spans="1:7" s="33" customFormat="1">
      <c r="A122" s="16"/>
      <c r="B122" s="19"/>
      <c r="C122" s="17"/>
      <c r="D122" s="88"/>
      <c r="E122" s="89"/>
      <c r="F122" s="89"/>
      <c r="G122" s="90"/>
    </row>
    <row r="123" spans="1:7" ht="15" thickBot="1">
      <c r="A123" s="16"/>
      <c r="B123" s="16"/>
      <c r="C123" s="17"/>
      <c r="D123" s="91"/>
      <c r="E123" s="92"/>
      <c r="F123" s="92"/>
      <c r="G123" s="93"/>
    </row>
    <row r="124" spans="1:7" ht="15" thickBot="1">
      <c r="A124" s="97" t="s">
        <v>101</v>
      </c>
      <c r="B124" s="98"/>
      <c r="C124" s="25">
        <f>D124/F124*100</f>
        <v>28.571428571428569</v>
      </c>
      <c r="D124" s="26">
        <f>COUNTIF(C115:C123, "oui")</f>
        <v>2</v>
      </c>
      <c r="E124" s="24">
        <f>COUNTIF(C115:C123, "non")</f>
        <v>5</v>
      </c>
      <c r="F124" s="24">
        <f>D124+E124</f>
        <v>7</v>
      </c>
      <c r="G124" s="27"/>
    </row>
    <row r="126" spans="1:7">
      <c r="A126" s="7" t="s">
        <v>180</v>
      </c>
      <c r="B126" s="7" t="s">
        <v>181</v>
      </c>
      <c r="C126" s="6"/>
      <c r="D126" s="6"/>
      <c r="E126" s="6"/>
      <c r="F126" s="6"/>
      <c r="G126" s="6"/>
    </row>
    <row r="127" spans="1:7" ht="28.9">
      <c r="A127" s="2" t="s">
        <v>182</v>
      </c>
      <c r="B127" s="13" t="s">
        <v>183</v>
      </c>
      <c r="C127" s="36" t="s">
        <v>41</v>
      </c>
      <c r="D127" s="91"/>
      <c r="E127" s="92"/>
      <c r="F127" s="92"/>
      <c r="G127" s="93"/>
    </row>
    <row r="128" spans="1:7" ht="28.9">
      <c r="A128" s="2" t="s">
        <v>184</v>
      </c>
      <c r="B128" s="13" t="s">
        <v>185</v>
      </c>
      <c r="C128" s="36" t="s">
        <v>42</v>
      </c>
      <c r="D128" s="91"/>
      <c r="E128" s="92"/>
      <c r="F128" s="92"/>
      <c r="G128" s="93"/>
    </row>
    <row r="129" spans="1:7">
      <c r="A129" s="2" t="s">
        <v>186</v>
      </c>
      <c r="B129" s="13" t="s">
        <v>187</v>
      </c>
      <c r="C129" s="36" t="s">
        <v>42</v>
      </c>
      <c r="D129" s="91"/>
      <c r="E129" s="92"/>
      <c r="F129" s="92"/>
      <c r="G129" s="93"/>
    </row>
    <row r="130" spans="1:7" ht="28.9">
      <c r="A130" s="2" t="s">
        <v>188</v>
      </c>
      <c r="B130" s="13" t="s">
        <v>189</v>
      </c>
      <c r="C130" s="36" t="s">
        <v>41</v>
      </c>
      <c r="D130" s="91"/>
      <c r="E130" s="92"/>
      <c r="F130" s="92"/>
      <c r="G130" s="93"/>
    </row>
    <row r="131" spans="1:7" ht="28.9">
      <c r="A131" s="2" t="s">
        <v>190</v>
      </c>
      <c r="B131" s="13" t="s">
        <v>191</v>
      </c>
      <c r="C131" s="36" t="s">
        <v>41</v>
      </c>
      <c r="D131" s="88"/>
      <c r="E131" s="89"/>
      <c r="F131" s="89"/>
      <c r="G131" s="90"/>
    </row>
    <row r="132" spans="1:7">
      <c r="A132" s="2" t="s">
        <v>192</v>
      </c>
      <c r="B132" s="13" t="s">
        <v>193</v>
      </c>
      <c r="C132" s="36" t="s">
        <v>42</v>
      </c>
      <c r="D132" s="91"/>
      <c r="E132" s="92"/>
      <c r="F132" s="92"/>
      <c r="G132" s="93"/>
    </row>
    <row r="133" spans="1:7" ht="28.9">
      <c r="A133" s="2" t="s">
        <v>194</v>
      </c>
      <c r="B133" s="13" t="s">
        <v>195</v>
      </c>
      <c r="C133" s="36" t="s">
        <v>41</v>
      </c>
      <c r="D133" s="91"/>
      <c r="E133" s="92"/>
      <c r="F133" s="92"/>
      <c r="G133" s="93"/>
    </row>
    <row r="134" spans="1:7" ht="28.9">
      <c r="A134" s="2" t="s">
        <v>196</v>
      </c>
      <c r="B134" s="13" t="s">
        <v>197</v>
      </c>
      <c r="C134" s="36" t="s">
        <v>41</v>
      </c>
      <c r="D134" s="91"/>
      <c r="E134" s="92"/>
      <c r="F134" s="92"/>
      <c r="G134" s="93"/>
    </row>
    <row r="135" spans="1:7" ht="28.9">
      <c r="A135" s="2" t="s">
        <v>198</v>
      </c>
      <c r="B135" s="13" t="s">
        <v>199</v>
      </c>
      <c r="C135" s="36" t="s">
        <v>42</v>
      </c>
      <c r="D135" s="91"/>
      <c r="E135" s="92"/>
      <c r="F135" s="92"/>
      <c r="G135" s="93"/>
    </row>
    <row r="136" spans="1:7" ht="28.9">
      <c r="A136" s="2" t="s">
        <v>200</v>
      </c>
      <c r="B136" s="13" t="s">
        <v>201</v>
      </c>
      <c r="C136" s="36" t="s">
        <v>42</v>
      </c>
      <c r="D136" s="91"/>
      <c r="E136" s="92"/>
      <c r="F136" s="92"/>
      <c r="G136" s="93"/>
    </row>
    <row r="137" spans="1:7" ht="28.9">
      <c r="A137" s="2" t="s">
        <v>202</v>
      </c>
      <c r="B137" s="13" t="s">
        <v>203</v>
      </c>
      <c r="C137" s="36" t="s">
        <v>41</v>
      </c>
      <c r="D137" s="91"/>
      <c r="E137" s="92"/>
      <c r="F137" s="92"/>
      <c r="G137" s="93"/>
    </row>
    <row r="138" spans="1:7">
      <c r="A138" s="2"/>
      <c r="B138" s="2"/>
      <c r="C138" s="36"/>
      <c r="D138" s="91"/>
      <c r="E138" s="92"/>
      <c r="F138" s="92"/>
      <c r="G138" s="93"/>
    </row>
    <row r="139" spans="1:7" ht="15" thickBot="1">
      <c r="A139" s="16"/>
      <c r="B139" s="16"/>
      <c r="C139" s="17"/>
      <c r="D139" s="91"/>
      <c r="E139" s="92"/>
      <c r="F139" s="92"/>
      <c r="G139" s="93"/>
    </row>
    <row r="140" spans="1:7" ht="15" thickBot="1">
      <c r="A140" s="97" t="s">
        <v>101</v>
      </c>
      <c r="B140" s="98"/>
      <c r="C140" s="30">
        <f>D140/F140*100</f>
        <v>54.54545454545454</v>
      </c>
      <c r="D140" s="26">
        <f>COUNTIF(C127:C139, "oui")</f>
        <v>6</v>
      </c>
      <c r="E140" s="24">
        <f>COUNTIF(C127:C139, "non")</f>
        <v>5</v>
      </c>
      <c r="F140" s="24">
        <f>D140+E140</f>
        <v>11</v>
      </c>
      <c r="G140" s="27"/>
    </row>
    <row r="142" spans="1:7">
      <c r="A142" s="7" t="s">
        <v>204</v>
      </c>
      <c r="B142" s="7" t="s">
        <v>205</v>
      </c>
      <c r="C142" s="6"/>
      <c r="D142" s="6"/>
      <c r="E142" s="6"/>
      <c r="F142" s="6"/>
      <c r="G142" s="6"/>
    </row>
    <row r="143" spans="1:7">
      <c r="A143" s="2" t="s">
        <v>206</v>
      </c>
      <c r="B143" s="13" t="s">
        <v>207</v>
      </c>
      <c r="C143" s="36" t="s">
        <v>41</v>
      </c>
      <c r="D143" s="91"/>
      <c r="E143" s="92"/>
      <c r="F143" s="92"/>
      <c r="G143" s="93"/>
    </row>
    <row r="144" spans="1:7" ht="28.9">
      <c r="A144" s="2" t="s">
        <v>208</v>
      </c>
      <c r="B144" s="13" t="s">
        <v>209</v>
      </c>
      <c r="C144" s="36" t="s">
        <v>41</v>
      </c>
      <c r="D144" s="91"/>
      <c r="E144" s="92"/>
      <c r="F144" s="92"/>
      <c r="G144" s="93"/>
    </row>
    <row r="145" spans="1:8" ht="28.9">
      <c r="A145" s="2" t="s">
        <v>210</v>
      </c>
      <c r="B145" s="13" t="s">
        <v>211</v>
      </c>
      <c r="C145" s="36" t="s">
        <v>42</v>
      </c>
      <c r="D145" s="91"/>
      <c r="E145" s="92"/>
      <c r="F145" s="92"/>
      <c r="G145" s="93"/>
      <c r="H145" s="5"/>
    </row>
    <row r="146" spans="1:8">
      <c r="A146" s="2" t="s">
        <v>212</v>
      </c>
      <c r="B146" s="13" t="s">
        <v>213</v>
      </c>
      <c r="C146" s="36" t="s">
        <v>42</v>
      </c>
      <c r="D146" s="91"/>
      <c r="E146" s="92"/>
      <c r="F146" s="92"/>
      <c r="G146" s="93"/>
      <c r="H146" s="15"/>
    </row>
    <row r="147" spans="1:8" ht="28.9">
      <c r="A147" s="2" t="s">
        <v>214</v>
      </c>
      <c r="B147" s="13" t="s">
        <v>215</v>
      </c>
      <c r="C147" s="36" t="s">
        <v>41</v>
      </c>
      <c r="D147" s="91"/>
      <c r="E147" s="92"/>
      <c r="F147" s="92"/>
      <c r="G147" s="93"/>
      <c r="H147" s="33"/>
    </row>
    <row r="148" spans="1:8" ht="28.9">
      <c r="A148" s="2" t="s">
        <v>216</v>
      </c>
      <c r="B148" s="13" t="s">
        <v>217</v>
      </c>
      <c r="C148" s="36" t="s">
        <v>42</v>
      </c>
      <c r="D148" s="91"/>
      <c r="E148" s="92"/>
      <c r="F148" s="92"/>
      <c r="G148" s="93"/>
      <c r="H148" s="33"/>
    </row>
    <row r="149" spans="1:8">
      <c r="A149" s="2" t="s">
        <v>218</v>
      </c>
      <c r="B149" s="13" t="s">
        <v>219</v>
      </c>
      <c r="C149" s="36" t="s">
        <v>41</v>
      </c>
      <c r="D149" s="91"/>
      <c r="E149" s="92"/>
      <c r="F149" s="92"/>
      <c r="G149" s="93"/>
      <c r="H149" s="33"/>
    </row>
    <row r="150" spans="1:8" ht="28.9">
      <c r="A150" s="2" t="s">
        <v>220</v>
      </c>
      <c r="B150" s="13" t="s">
        <v>221</v>
      </c>
      <c r="C150" s="36" t="s">
        <v>41</v>
      </c>
      <c r="D150" s="91"/>
      <c r="E150" s="92"/>
      <c r="F150" s="92"/>
      <c r="G150" s="93"/>
      <c r="H150" s="33"/>
    </row>
    <row r="151" spans="1:8" ht="28.9">
      <c r="A151" s="2" t="s">
        <v>222</v>
      </c>
      <c r="B151" s="13" t="s">
        <v>223</v>
      </c>
      <c r="C151" s="36" t="s">
        <v>41</v>
      </c>
      <c r="D151" s="91"/>
      <c r="E151" s="92"/>
      <c r="F151" s="92"/>
      <c r="G151" s="93"/>
      <c r="H151" s="33"/>
    </row>
    <row r="152" spans="1:8" s="33" customFormat="1" ht="28.9">
      <c r="A152" s="2" t="s">
        <v>224</v>
      </c>
      <c r="B152" s="13" t="s">
        <v>225</v>
      </c>
      <c r="C152" s="36" t="s">
        <v>41</v>
      </c>
      <c r="D152" s="88"/>
      <c r="E152" s="89"/>
      <c r="F152" s="89"/>
      <c r="G152" s="90"/>
    </row>
    <row r="153" spans="1:8" ht="28.9">
      <c r="A153" s="2" t="s">
        <v>226</v>
      </c>
      <c r="B153" s="13" t="s">
        <v>227</v>
      </c>
      <c r="C153" s="36" t="s">
        <v>42</v>
      </c>
      <c r="D153" s="91"/>
      <c r="E153" s="92"/>
      <c r="F153" s="92"/>
      <c r="G153" s="93"/>
      <c r="H153" s="33"/>
    </row>
    <row r="154" spans="1:8">
      <c r="A154" s="2" t="s">
        <v>228</v>
      </c>
      <c r="B154" s="13" t="s">
        <v>229</v>
      </c>
      <c r="C154" s="36" t="s">
        <v>42</v>
      </c>
      <c r="D154" s="91"/>
      <c r="E154" s="92"/>
      <c r="F154" s="92"/>
      <c r="G154" s="93"/>
      <c r="H154" s="33"/>
    </row>
    <row r="155" spans="1:8">
      <c r="A155" s="2"/>
      <c r="B155" s="2"/>
      <c r="C155" s="36" t="s">
        <v>41</v>
      </c>
      <c r="D155" s="91"/>
      <c r="E155" s="92"/>
      <c r="F155" s="92"/>
      <c r="G155" s="93"/>
      <c r="H155" s="33"/>
    </row>
    <row r="156" spans="1:8" ht="15" thickBot="1">
      <c r="A156" s="16"/>
      <c r="B156" s="16"/>
      <c r="C156" s="17"/>
      <c r="D156" s="94"/>
      <c r="E156" s="95"/>
      <c r="F156" s="95"/>
      <c r="G156" s="96"/>
      <c r="H156" s="33"/>
    </row>
    <row r="157" spans="1:8" ht="15" thickBot="1">
      <c r="A157" s="97" t="s">
        <v>101</v>
      </c>
      <c r="B157" s="98"/>
      <c r="C157" s="30">
        <f>D157/F157*100</f>
        <v>61.53846153846154</v>
      </c>
      <c r="D157" s="26">
        <f>COUNTIF(C143:C156, "oui")</f>
        <v>8</v>
      </c>
      <c r="E157" s="24">
        <f>COUNTIF(C143:C156, "non")</f>
        <v>5</v>
      </c>
      <c r="F157" s="24">
        <f>D157+E157</f>
        <v>13</v>
      </c>
      <c r="G157" s="28"/>
      <c r="H157" s="33"/>
    </row>
    <row r="159" spans="1:8">
      <c r="A159" s="7" t="s">
        <v>230</v>
      </c>
      <c r="B159" s="7" t="s">
        <v>231</v>
      </c>
      <c r="C159" s="6"/>
      <c r="D159" s="6"/>
      <c r="E159" s="6"/>
      <c r="F159" s="6"/>
      <c r="G159" s="6"/>
      <c r="H159" s="33"/>
    </row>
    <row r="160" spans="1:8" ht="43.15">
      <c r="A160" s="2" t="s">
        <v>232</v>
      </c>
      <c r="B160" s="13" t="s">
        <v>233</v>
      </c>
      <c r="C160" s="36" t="s">
        <v>42</v>
      </c>
      <c r="D160" s="124" t="s">
        <v>234</v>
      </c>
      <c r="E160" s="125"/>
      <c r="F160" s="125"/>
      <c r="G160" s="126"/>
      <c r="H160" s="33"/>
    </row>
    <row r="161" spans="1:7" ht="57.95" customHeight="1">
      <c r="A161" s="2" t="s">
        <v>235</v>
      </c>
      <c r="B161" s="13" t="s">
        <v>236</v>
      </c>
      <c r="C161" s="36" t="s">
        <v>41</v>
      </c>
      <c r="D161" s="124" t="s">
        <v>234</v>
      </c>
      <c r="E161" s="125"/>
      <c r="F161" s="125"/>
      <c r="G161" s="126"/>
    </row>
    <row r="162" spans="1:7" ht="28.15">
      <c r="A162" s="2" t="s">
        <v>237</v>
      </c>
      <c r="B162" s="13" t="s">
        <v>238</v>
      </c>
      <c r="C162" s="36" t="s">
        <v>42</v>
      </c>
      <c r="D162" s="91"/>
      <c r="E162" s="92"/>
      <c r="F162" s="92"/>
      <c r="G162" s="93"/>
    </row>
    <row r="163" spans="1:7" ht="28.15">
      <c r="A163" s="2" t="s">
        <v>239</v>
      </c>
      <c r="B163" s="13" t="s">
        <v>240</v>
      </c>
      <c r="C163" s="36" t="s">
        <v>41</v>
      </c>
      <c r="D163" s="91"/>
      <c r="E163" s="92"/>
      <c r="F163" s="92"/>
      <c r="G163" s="93"/>
    </row>
    <row r="164" spans="1:7" ht="28.9">
      <c r="A164" s="2" t="s">
        <v>241</v>
      </c>
      <c r="B164" s="13" t="s">
        <v>242</v>
      </c>
      <c r="C164" s="36" t="s">
        <v>41</v>
      </c>
      <c r="D164" s="91"/>
      <c r="E164" s="92"/>
      <c r="F164" s="92"/>
      <c r="G164" s="93"/>
    </row>
    <row r="165" spans="1:7" ht="47.45" customHeight="1">
      <c r="A165" s="2" t="s">
        <v>243</v>
      </c>
      <c r="B165" s="13" t="s">
        <v>244</v>
      </c>
      <c r="C165" s="36" t="s">
        <v>41</v>
      </c>
      <c r="D165" s="124" t="s">
        <v>245</v>
      </c>
      <c r="E165" s="125"/>
      <c r="F165" s="125"/>
      <c r="G165" s="126"/>
    </row>
    <row r="166" spans="1:7">
      <c r="A166" s="2" t="s">
        <v>246</v>
      </c>
      <c r="B166" s="19"/>
      <c r="C166" s="17"/>
      <c r="D166" s="91"/>
      <c r="E166" s="92"/>
      <c r="F166" s="92"/>
      <c r="G166" s="93"/>
    </row>
    <row r="167" spans="1:7">
      <c r="A167" s="2" t="s">
        <v>247</v>
      </c>
      <c r="B167" s="16"/>
      <c r="C167" s="36"/>
      <c r="D167" s="24">
        <f>COUNTIF(C157:C166, "oui")</f>
        <v>4</v>
      </c>
      <c r="E167" s="24">
        <f>COUNTIF(C157:C166, "non")</f>
        <v>2</v>
      </c>
      <c r="F167" s="24">
        <f>D167+E167</f>
        <v>6</v>
      </c>
      <c r="G167" s="28"/>
    </row>
    <row r="168" spans="1:7">
      <c r="A168" s="99" t="s">
        <v>248</v>
      </c>
      <c r="B168" s="100"/>
      <c r="C168" s="100"/>
      <c r="D168" s="100"/>
      <c r="E168" s="100"/>
      <c r="F168" s="100"/>
      <c r="G168" s="101"/>
    </row>
    <row r="169" spans="1:7">
      <c r="A169" s="102"/>
      <c r="B169" s="100"/>
      <c r="C169" s="100"/>
      <c r="D169" s="100"/>
      <c r="E169" s="100"/>
      <c r="F169" s="100"/>
      <c r="G169" s="101"/>
    </row>
    <row r="170" spans="1:7">
      <c r="A170" s="102"/>
      <c r="B170" s="100"/>
      <c r="C170" s="100"/>
      <c r="D170" s="100"/>
      <c r="E170" s="100"/>
      <c r="F170" s="100"/>
      <c r="G170" s="101"/>
    </row>
    <row r="171" spans="1:7">
      <c r="A171" s="103"/>
      <c r="B171" s="104"/>
      <c r="C171" s="104"/>
      <c r="D171" s="104"/>
      <c r="E171" s="104"/>
      <c r="F171" s="104"/>
      <c r="G171" s="105"/>
    </row>
    <row r="173" spans="1:7">
      <c r="A173" s="7" t="s">
        <v>249</v>
      </c>
      <c r="B173" s="7" t="s">
        <v>250</v>
      </c>
      <c r="C173" s="6"/>
      <c r="D173" s="6"/>
      <c r="E173" s="6"/>
      <c r="F173" s="6"/>
      <c r="G173" s="6"/>
    </row>
    <row r="174" spans="1:7" ht="29.1" customHeight="1">
      <c r="A174" s="2" t="s">
        <v>251</v>
      </c>
      <c r="B174" s="13" t="s">
        <v>252</v>
      </c>
      <c r="C174" s="36" t="s">
        <v>41</v>
      </c>
      <c r="D174" s="112" t="s">
        <v>253</v>
      </c>
      <c r="E174" s="113"/>
      <c r="F174" s="113"/>
      <c r="G174" s="114"/>
    </row>
    <row r="175" spans="1:7">
      <c r="A175" s="2" t="s">
        <v>254</v>
      </c>
      <c r="B175" s="13" t="s">
        <v>255</v>
      </c>
      <c r="C175" s="36" t="s">
        <v>41</v>
      </c>
      <c r="D175" s="115"/>
      <c r="E175" s="116"/>
      <c r="F175" s="116"/>
      <c r="G175" s="117"/>
    </row>
    <row r="176" spans="1:7" ht="28.9">
      <c r="A176" s="2" t="s">
        <v>256</v>
      </c>
      <c r="B176" s="13" t="s">
        <v>257</v>
      </c>
      <c r="C176" s="36" t="s">
        <v>41</v>
      </c>
      <c r="D176" s="115"/>
      <c r="E176" s="116"/>
      <c r="F176" s="116"/>
      <c r="G176" s="117"/>
    </row>
    <row r="177" spans="1:7">
      <c r="A177" s="2" t="s">
        <v>258</v>
      </c>
      <c r="B177" s="13" t="s">
        <v>259</v>
      </c>
      <c r="C177" s="36" t="s">
        <v>41</v>
      </c>
      <c r="D177" s="118"/>
      <c r="E177" s="119"/>
      <c r="F177" s="119"/>
      <c r="G177" s="120"/>
    </row>
    <row r="178" spans="1:7" ht="28.9">
      <c r="A178" s="2" t="s">
        <v>260</v>
      </c>
      <c r="B178" s="13" t="s">
        <v>261</v>
      </c>
      <c r="C178" s="36" t="s">
        <v>42</v>
      </c>
      <c r="D178" s="91"/>
      <c r="E178" s="92"/>
      <c r="F178" s="92"/>
      <c r="G178" s="93"/>
    </row>
    <row r="179" spans="1:7" ht="28.9">
      <c r="A179" s="2" t="s">
        <v>262</v>
      </c>
      <c r="B179" s="13" t="s">
        <v>263</v>
      </c>
      <c r="C179" s="36" t="s">
        <v>42</v>
      </c>
      <c r="D179" s="91"/>
      <c r="E179" s="92"/>
      <c r="F179" s="92"/>
      <c r="G179" s="93"/>
    </row>
    <row r="180" spans="1:7" ht="42.6">
      <c r="A180" s="2" t="s">
        <v>264</v>
      </c>
      <c r="B180" s="13" t="s">
        <v>265</v>
      </c>
      <c r="C180" s="36" t="s">
        <v>41</v>
      </c>
      <c r="D180" s="91"/>
      <c r="E180" s="92"/>
      <c r="F180" s="92"/>
      <c r="G180" s="93"/>
    </row>
    <row r="181" spans="1:7">
      <c r="A181" s="2" t="s">
        <v>266</v>
      </c>
      <c r="B181" s="13" t="s">
        <v>267</v>
      </c>
      <c r="C181" s="36" t="s">
        <v>41</v>
      </c>
      <c r="D181" s="91"/>
      <c r="E181" s="92"/>
      <c r="F181" s="92"/>
      <c r="G181" s="93"/>
    </row>
    <row r="182" spans="1:7">
      <c r="A182" s="2"/>
      <c r="B182" s="2"/>
      <c r="C182" s="36"/>
      <c r="D182" s="91"/>
      <c r="E182" s="92"/>
      <c r="F182" s="92"/>
      <c r="G182" s="93"/>
    </row>
    <row r="183" spans="1:7" ht="15" thickBot="1">
      <c r="A183" s="16"/>
      <c r="B183" s="16"/>
      <c r="C183" s="17"/>
      <c r="D183" s="94"/>
      <c r="E183" s="95"/>
      <c r="F183" s="95"/>
      <c r="G183" s="96"/>
    </row>
    <row r="184" spans="1:7" ht="15" thickBot="1">
      <c r="A184" s="97" t="s">
        <v>101</v>
      </c>
      <c r="B184" s="98"/>
      <c r="C184" s="30">
        <f>D184/F184*100</f>
        <v>75</v>
      </c>
      <c r="D184" s="26">
        <f>COUNTIF(C174:C183, "oui")</f>
        <v>6</v>
      </c>
      <c r="E184" s="24">
        <f>COUNTIF(C174:C183, "non")</f>
        <v>2</v>
      </c>
      <c r="F184" s="24">
        <f>D184+E184</f>
        <v>8</v>
      </c>
      <c r="G184" s="28"/>
    </row>
    <row r="185" spans="1:7">
      <c r="A185" s="99" t="s">
        <v>268</v>
      </c>
      <c r="B185" s="100"/>
      <c r="C185" s="100"/>
      <c r="D185" s="100"/>
      <c r="E185" s="100"/>
      <c r="F185" s="100"/>
      <c r="G185" s="101"/>
    </row>
    <row r="186" spans="1:7">
      <c r="A186" s="102"/>
      <c r="B186" s="100"/>
      <c r="C186" s="100"/>
      <c r="D186" s="100"/>
      <c r="E186" s="100"/>
      <c r="F186" s="100"/>
      <c r="G186" s="101"/>
    </row>
    <row r="187" spans="1:7">
      <c r="A187" s="102"/>
      <c r="B187" s="100"/>
      <c r="C187" s="100"/>
      <c r="D187" s="100"/>
      <c r="E187" s="100"/>
      <c r="F187" s="100"/>
      <c r="G187" s="101"/>
    </row>
    <row r="188" spans="1:7">
      <c r="A188" s="103"/>
      <c r="B188" s="104"/>
      <c r="C188" s="104"/>
      <c r="D188" s="104"/>
      <c r="E188" s="104"/>
      <c r="F188" s="104"/>
      <c r="G188" s="105"/>
    </row>
    <row r="190" spans="1:7">
      <c r="A190" s="7" t="s">
        <v>269</v>
      </c>
      <c r="B190" s="7" t="s">
        <v>270</v>
      </c>
      <c r="C190" s="6"/>
      <c r="D190" s="6"/>
      <c r="E190" s="6"/>
      <c r="F190" s="6"/>
      <c r="G190" s="6"/>
    </row>
    <row r="191" spans="1:7">
      <c r="A191" s="2" t="s">
        <v>271</v>
      </c>
      <c r="B191" s="13" t="s">
        <v>272</v>
      </c>
      <c r="C191" s="36" t="s">
        <v>41</v>
      </c>
      <c r="D191" s="91"/>
      <c r="E191" s="92"/>
      <c r="F191" s="92"/>
      <c r="G191" s="93"/>
    </row>
    <row r="192" spans="1:7">
      <c r="A192" s="2" t="s">
        <v>273</v>
      </c>
      <c r="B192" s="13" t="s">
        <v>274</v>
      </c>
      <c r="C192" s="36" t="s">
        <v>41</v>
      </c>
      <c r="D192" s="91"/>
      <c r="E192" s="92"/>
      <c r="F192" s="92"/>
      <c r="G192" s="93"/>
    </row>
    <row r="193" spans="1:7">
      <c r="A193" s="2" t="s">
        <v>275</v>
      </c>
      <c r="B193" s="13" t="s">
        <v>276</v>
      </c>
      <c r="C193" s="36" t="s">
        <v>41</v>
      </c>
      <c r="D193" s="91"/>
      <c r="E193" s="92"/>
      <c r="F193" s="92"/>
      <c r="G193" s="93"/>
    </row>
    <row r="194" spans="1:7">
      <c r="A194" s="2" t="s">
        <v>277</v>
      </c>
      <c r="B194" s="13" t="s">
        <v>278</v>
      </c>
      <c r="C194" s="36" t="s">
        <v>42</v>
      </c>
      <c r="D194" s="91"/>
      <c r="E194" s="92"/>
      <c r="F194" s="92"/>
      <c r="G194" s="93"/>
    </row>
    <row r="195" spans="1:7">
      <c r="A195" s="2" t="s">
        <v>279</v>
      </c>
      <c r="B195" s="13" t="s">
        <v>280</v>
      </c>
      <c r="C195" s="36" t="s">
        <v>42</v>
      </c>
      <c r="D195" s="91"/>
      <c r="E195" s="92"/>
      <c r="F195" s="92"/>
      <c r="G195" s="93"/>
    </row>
    <row r="196" spans="1:7">
      <c r="A196" s="2" t="s">
        <v>281</v>
      </c>
      <c r="B196" s="13" t="s">
        <v>282</v>
      </c>
      <c r="C196" s="36" t="s">
        <v>41</v>
      </c>
      <c r="D196" s="91"/>
      <c r="E196" s="92"/>
      <c r="F196" s="92"/>
      <c r="G196" s="93"/>
    </row>
    <row r="197" spans="1:7">
      <c r="A197" s="2" t="s">
        <v>283</v>
      </c>
      <c r="B197" s="13" t="s">
        <v>284</v>
      </c>
      <c r="C197" s="36" t="s">
        <v>42</v>
      </c>
      <c r="D197" s="91"/>
      <c r="E197" s="92"/>
      <c r="F197" s="92"/>
      <c r="G197" s="93"/>
    </row>
    <row r="198" spans="1:7">
      <c r="A198" s="2" t="s">
        <v>285</v>
      </c>
      <c r="B198" s="13" t="s">
        <v>286</v>
      </c>
      <c r="C198" s="36" t="s">
        <v>41</v>
      </c>
      <c r="D198" s="91"/>
      <c r="E198" s="92"/>
      <c r="F198" s="92"/>
      <c r="G198" s="93"/>
    </row>
    <row r="199" spans="1:7">
      <c r="A199" s="2" t="s">
        <v>287</v>
      </c>
      <c r="B199" s="13" t="s">
        <v>288</v>
      </c>
      <c r="C199" s="36" t="s">
        <v>41</v>
      </c>
      <c r="D199" s="91"/>
      <c r="E199" s="92"/>
      <c r="F199" s="92"/>
      <c r="G199" s="93"/>
    </row>
    <row r="200" spans="1:7">
      <c r="A200" s="2" t="s">
        <v>289</v>
      </c>
      <c r="B200" s="13" t="s">
        <v>290</v>
      </c>
      <c r="C200" s="36" t="s">
        <v>41</v>
      </c>
      <c r="D200" s="91"/>
      <c r="E200" s="92"/>
      <c r="F200" s="92"/>
      <c r="G200" s="93"/>
    </row>
    <row r="201" spans="1:7">
      <c r="A201" s="2" t="s">
        <v>291</v>
      </c>
      <c r="B201" s="13" t="s">
        <v>292</v>
      </c>
      <c r="C201" s="36" t="s">
        <v>41</v>
      </c>
      <c r="D201" s="91"/>
      <c r="E201" s="92"/>
      <c r="F201" s="92"/>
      <c r="G201" s="93"/>
    </row>
    <row r="202" spans="1:7">
      <c r="A202" s="2" t="s">
        <v>293</v>
      </c>
      <c r="B202" s="13" t="s">
        <v>294</v>
      </c>
      <c r="C202" s="36" t="s">
        <v>41</v>
      </c>
      <c r="D202" s="91"/>
      <c r="E202" s="92"/>
      <c r="F202" s="92"/>
      <c r="G202" s="93"/>
    </row>
    <row r="203" spans="1:7">
      <c r="A203" s="16"/>
      <c r="B203" s="16"/>
      <c r="C203" s="17"/>
      <c r="D203" s="91"/>
      <c r="E203" s="92"/>
      <c r="F203" s="92"/>
      <c r="G203" s="93"/>
    </row>
    <row r="204" spans="1:7" ht="15" thickBot="1">
      <c r="A204" s="16"/>
      <c r="B204" s="16"/>
      <c r="C204" s="17"/>
      <c r="D204" s="94"/>
      <c r="E204" s="95"/>
      <c r="F204" s="95"/>
      <c r="G204" s="96"/>
    </row>
    <row r="205" spans="1:7" ht="15" thickBot="1">
      <c r="A205" s="97" t="s">
        <v>101</v>
      </c>
      <c r="B205" s="98"/>
      <c r="C205" s="30">
        <f>D205/F205*100</f>
        <v>75</v>
      </c>
      <c r="D205" s="26">
        <f>COUNTIF(C191:C204, "oui")</f>
        <v>9</v>
      </c>
      <c r="E205" s="24">
        <f>COUNTIF(C191:C204, "non")</f>
        <v>3</v>
      </c>
      <c r="F205" s="24">
        <f>D205+E205</f>
        <v>12</v>
      </c>
      <c r="G205" s="28"/>
    </row>
    <row r="207" spans="1:7">
      <c r="A207" s="7" t="s">
        <v>295</v>
      </c>
      <c r="B207" s="7" t="s">
        <v>296</v>
      </c>
      <c r="C207" s="6"/>
      <c r="D207" s="6"/>
      <c r="E207" s="6"/>
      <c r="F207" s="6"/>
      <c r="G207" s="6"/>
    </row>
    <row r="208" spans="1:7">
      <c r="A208" s="2" t="s">
        <v>297</v>
      </c>
      <c r="B208" s="2" t="s">
        <v>298</v>
      </c>
      <c r="C208" s="36" t="s">
        <v>41</v>
      </c>
      <c r="D208" s="91"/>
      <c r="E208" s="92"/>
      <c r="F208" s="92"/>
      <c r="G208" s="93"/>
    </row>
    <row r="209" spans="1:7" ht="28.9">
      <c r="A209" s="2" t="s">
        <v>299</v>
      </c>
      <c r="B209" s="13" t="s">
        <v>300</v>
      </c>
      <c r="C209" s="36" t="s">
        <v>41</v>
      </c>
      <c r="D209" s="91"/>
      <c r="E209" s="92"/>
      <c r="F209" s="92"/>
      <c r="G209" s="93"/>
    </row>
    <row r="210" spans="1:7" ht="28.9">
      <c r="A210" s="2" t="s">
        <v>301</v>
      </c>
      <c r="B210" s="13" t="s">
        <v>302</v>
      </c>
      <c r="C210" s="36" t="s">
        <v>41</v>
      </c>
      <c r="D210" s="91"/>
      <c r="E210" s="92"/>
      <c r="F210" s="92"/>
      <c r="G210" s="93"/>
    </row>
    <row r="211" spans="1:7" ht="28.9">
      <c r="A211" s="2" t="s">
        <v>303</v>
      </c>
      <c r="B211" s="13" t="s">
        <v>304</v>
      </c>
      <c r="C211" s="36" t="s">
        <v>42</v>
      </c>
      <c r="D211" s="91"/>
      <c r="E211" s="92"/>
      <c r="F211" s="92"/>
      <c r="G211" s="93"/>
    </row>
    <row r="212" spans="1:7">
      <c r="A212" s="2" t="s">
        <v>305</v>
      </c>
      <c r="B212" s="13" t="s">
        <v>306</v>
      </c>
      <c r="C212" s="36" t="s">
        <v>41</v>
      </c>
      <c r="D212" s="91"/>
      <c r="E212" s="92"/>
      <c r="F212" s="92"/>
      <c r="G212" s="93"/>
    </row>
    <row r="213" spans="1:7">
      <c r="A213" s="2" t="s">
        <v>307</v>
      </c>
      <c r="B213" s="2" t="s">
        <v>308</v>
      </c>
      <c r="C213" s="36" t="s">
        <v>41</v>
      </c>
      <c r="D213" s="91"/>
      <c r="E213" s="92"/>
      <c r="F213" s="92"/>
      <c r="G213" s="93"/>
    </row>
    <row r="214" spans="1:7" ht="28.9">
      <c r="A214" s="2" t="s">
        <v>309</v>
      </c>
      <c r="B214" s="13" t="s">
        <v>310</v>
      </c>
      <c r="C214" s="36" t="s">
        <v>41</v>
      </c>
      <c r="D214" s="91"/>
      <c r="E214" s="92"/>
      <c r="F214" s="92"/>
      <c r="G214" s="93"/>
    </row>
    <row r="215" spans="1:7">
      <c r="A215" s="2" t="s">
        <v>311</v>
      </c>
      <c r="B215" s="2" t="s">
        <v>312</v>
      </c>
      <c r="C215" s="36" t="s">
        <v>41</v>
      </c>
      <c r="D215" s="91"/>
      <c r="E215" s="92"/>
      <c r="F215" s="92"/>
      <c r="G215" s="93"/>
    </row>
    <row r="216" spans="1:7" ht="28.9">
      <c r="A216" s="2" t="s">
        <v>313</v>
      </c>
      <c r="B216" s="13" t="s">
        <v>314</v>
      </c>
      <c r="C216" s="36" t="s">
        <v>41</v>
      </c>
      <c r="D216" s="91"/>
      <c r="E216" s="92"/>
      <c r="F216" s="92"/>
      <c r="G216" s="93"/>
    </row>
    <row r="217" spans="1:7">
      <c r="A217" s="2"/>
      <c r="B217" s="2"/>
      <c r="C217" s="36" t="s">
        <v>41</v>
      </c>
      <c r="D217" s="91"/>
      <c r="E217" s="92"/>
      <c r="F217" s="92"/>
      <c r="G217" s="93"/>
    </row>
    <row r="218" spans="1:7" ht="15" thickBot="1">
      <c r="A218" s="16"/>
      <c r="B218" s="16"/>
      <c r="C218" s="17"/>
      <c r="D218" s="94"/>
      <c r="E218" s="95"/>
      <c r="F218" s="95"/>
      <c r="G218" s="96"/>
    </row>
    <row r="219" spans="1:7" ht="15" thickBot="1">
      <c r="A219" s="97" t="s">
        <v>101</v>
      </c>
      <c r="B219" s="98"/>
      <c r="C219" s="30">
        <f>D219/F219*100</f>
        <v>88.888888888888886</v>
      </c>
      <c r="D219" s="26">
        <f>COUNTIF(C209:C218, "oui")</f>
        <v>8</v>
      </c>
      <c r="E219" s="24">
        <f>COUNTIF(C209:C218, "non")</f>
        <v>1</v>
      </c>
      <c r="F219" s="24">
        <f>D219+E219</f>
        <v>9</v>
      </c>
      <c r="G219" s="27"/>
    </row>
    <row r="223" spans="1:7" ht="15" thickBot="1">
      <c r="A223" s="33"/>
      <c r="B223" s="33"/>
      <c r="C223" s="33"/>
      <c r="D223" s="33"/>
      <c r="E223" s="33"/>
      <c r="F223" s="33"/>
      <c r="G223" s="33"/>
    </row>
    <row r="224" spans="1:7" ht="21.6" thickBot="1">
      <c r="A224" s="33"/>
      <c r="B224" s="34" t="s">
        <v>315</v>
      </c>
      <c r="C224" s="35">
        <f>C228+C235</f>
        <v>62.685693935693934</v>
      </c>
      <c r="D224" s="33"/>
      <c r="E224" s="33"/>
      <c r="F224" s="33"/>
      <c r="G224" s="33"/>
    </row>
    <row r="225" spans="2:3">
      <c r="B225" s="32" t="str">
        <f>B56</f>
        <v xml:space="preserve">Mesures générales </v>
      </c>
      <c r="C225" s="37">
        <f>C73</f>
        <v>57.142857142857139</v>
      </c>
    </row>
    <row r="226" spans="2:3">
      <c r="B226" s="32" t="str">
        <f>B75</f>
        <v xml:space="preserve">Mesures pour les soins des résidents en isolement </v>
      </c>
      <c r="C226" s="37">
        <f>C73</f>
        <v>57.142857142857139</v>
      </c>
    </row>
    <row r="227" spans="2:3" ht="15" thickBot="1">
      <c r="B227" s="32" t="str">
        <f>B95</f>
        <v>Nettoyage et désinfection</v>
      </c>
      <c r="C227" s="38">
        <f>C112</f>
        <v>69.230769230769226</v>
      </c>
    </row>
    <row r="228" spans="2:3" s="33" customFormat="1" ht="15" thickBot="1">
      <c r="B228" s="40"/>
      <c r="C228" s="41">
        <f>SUM(C225:C227)/3*0.45</f>
        <v>27.527472527472526</v>
      </c>
    </row>
    <row r="229" spans="2:3">
      <c r="B229" s="32" t="str">
        <f>B114</f>
        <v>Gestion des déchets</v>
      </c>
      <c r="C229" s="39">
        <f>C124</f>
        <v>28.571428571428569</v>
      </c>
    </row>
    <row r="230" spans="2:3">
      <c r="B230" s="32" t="str">
        <f>B126</f>
        <v>Gestion du linge</v>
      </c>
      <c r="C230" s="37">
        <f>C140</f>
        <v>54.54545454545454</v>
      </c>
    </row>
    <row r="231" spans="2:3">
      <c r="B231" s="32" t="str">
        <f>B142</f>
        <v>Gestion de la nourriture</v>
      </c>
      <c r="C231" s="37">
        <f>C157</f>
        <v>61.53846153846154</v>
      </c>
    </row>
    <row r="232" spans="2:3">
      <c r="B232" s="32" t="str">
        <f>B173</f>
        <v xml:space="preserve">Communication </v>
      </c>
      <c r="C232" s="37">
        <f>C184</f>
        <v>75</v>
      </c>
    </row>
    <row r="233" spans="2:3">
      <c r="B233" s="32" t="str">
        <f>B190</f>
        <v>Affiches et visuels disponibles aux endroits stratégiques</v>
      </c>
      <c r="C233" s="37">
        <f>C205</f>
        <v>75</v>
      </c>
    </row>
    <row r="234" spans="2:3" ht="15" thickBot="1">
      <c r="B234" s="32" t="str">
        <f>B207</f>
        <v>Surveillance médicale du résident</v>
      </c>
      <c r="C234" s="37">
        <f>C219</f>
        <v>88.888888888888886</v>
      </c>
    </row>
    <row r="235" spans="2:3" ht="15" thickBot="1">
      <c r="B235" s="40"/>
      <c r="C235" s="41">
        <f>SUM(C229:C234)/6*0.55</f>
        <v>35.158221408221408</v>
      </c>
    </row>
  </sheetData>
  <mergeCells count="159">
    <mergeCell ref="D174:G177"/>
    <mergeCell ref="D197:G197"/>
    <mergeCell ref="D201:G201"/>
    <mergeCell ref="D203:G203"/>
    <mergeCell ref="D117:G117"/>
    <mergeCell ref="D210:G210"/>
    <mergeCell ref="H10:J10"/>
    <mergeCell ref="C11:J11"/>
    <mergeCell ref="C12:J12"/>
    <mergeCell ref="C13:J13"/>
    <mergeCell ref="H14:J14"/>
    <mergeCell ref="D110:G110"/>
    <mergeCell ref="D179:G179"/>
    <mergeCell ref="A168:G171"/>
    <mergeCell ref="D160:G160"/>
    <mergeCell ref="D162:G162"/>
    <mergeCell ref="D161:G161"/>
    <mergeCell ref="D163:G163"/>
    <mergeCell ref="D166:G166"/>
    <mergeCell ref="D165:G165"/>
    <mergeCell ref="F10:G10"/>
    <mergeCell ref="C10:E10"/>
    <mergeCell ref="C14:E14"/>
    <mergeCell ref="F14:G14"/>
    <mergeCell ref="D218:G218"/>
    <mergeCell ref="A219:B219"/>
    <mergeCell ref="B37:G38"/>
    <mergeCell ref="C4:J4"/>
    <mergeCell ref="C5:J5"/>
    <mergeCell ref="C6:J6"/>
    <mergeCell ref="C7:J7"/>
    <mergeCell ref="C8:J8"/>
    <mergeCell ref="C9:J9"/>
    <mergeCell ref="D213:G213"/>
    <mergeCell ref="D214:G214"/>
    <mergeCell ref="D215:G215"/>
    <mergeCell ref="D216:G216"/>
    <mergeCell ref="D217:G217"/>
    <mergeCell ref="A205:B205"/>
    <mergeCell ref="D208:G208"/>
    <mergeCell ref="D209:G209"/>
    <mergeCell ref="D211:G211"/>
    <mergeCell ref="D212:G212"/>
    <mergeCell ref="A73:B73"/>
    <mergeCell ref="A184:B184"/>
    <mergeCell ref="D183:G183"/>
    <mergeCell ref="D92:G92"/>
    <mergeCell ref="D72:G72"/>
    <mergeCell ref="A157:B157"/>
    <mergeCell ref="A140:B140"/>
    <mergeCell ref="A124:B124"/>
    <mergeCell ref="A112:B112"/>
    <mergeCell ref="A93:B93"/>
    <mergeCell ref="D198:G198"/>
    <mergeCell ref="D199:G199"/>
    <mergeCell ref="D200:G200"/>
    <mergeCell ref="D204:G204"/>
    <mergeCell ref="D202:G202"/>
    <mergeCell ref="D191:G191"/>
    <mergeCell ref="D192:G192"/>
    <mergeCell ref="D193:G193"/>
    <mergeCell ref="D194:G194"/>
    <mergeCell ref="D195:G195"/>
    <mergeCell ref="D196:G196"/>
    <mergeCell ref="D180:G180"/>
    <mergeCell ref="D181:G181"/>
    <mergeCell ref="D182:G182"/>
    <mergeCell ref="A185:G188"/>
    <mergeCell ref="D178:G178"/>
    <mergeCell ref="D164:G164"/>
    <mergeCell ref="D136:G136"/>
    <mergeCell ref="D138:G138"/>
    <mergeCell ref="D144:G144"/>
    <mergeCell ref="D149:G149"/>
    <mergeCell ref="D153:G153"/>
    <mergeCell ref="D154:G154"/>
    <mergeCell ref="D155:G155"/>
    <mergeCell ref="D156:G156"/>
    <mergeCell ref="D145:G145"/>
    <mergeCell ref="D146:G146"/>
    <mergeCell ref="D147:G147"/>
    <mergeCell ref="D148:G148"/>
    <mergeCell ref="D150:G150"/>
    <mergeCell ref="D151:G151"/>
    <mergeCell ref="D133:G133"/>
    <mergeCell ref="D134:G134"/>
    <mergeCell ref="D135:G135"/>
    <mergeCell ref="D137:G137"/>
    <mergeCell ref="D139:G139"/>
    <mergeCell ref="D143:G143"/>
    <mergeCell ref="D127:G127"/>
    <mergeCell ref="D128:G128"/>
    <mergeCell ref="D129:G129"/>
    <mergeCell ref="D130:G130"/>
    <mergeCell ref="D132:G132"/>
    <mergeCell ref="D118:G118"/>
    <mergeCell ref="D119:G119"/>
    <mergeCell ref="D120:G120"/>
    <mergeCell ref="D121:G121"/>
    <mergeCell ref="D123:G123"/>
    <mergeCell ref="D111:G111"/>
    <mergeCell ref="D115:G115"/>
    <mergeCell ref="D116:G116"/>
    <mergeCell ref="D105:G105"/>
    <mergeCell ref="D106:G106"/>
    <mergeCell ref="D107:G107"/>
    <mergeCell ref="D108:G108"/>
    <mergeCell ref="D99:G99"/>
    <mergeCell ref="D100:G100"/>
    <mergeCell ref="D101:G101"/>
    <mergeCell ref="D102:G102"/>
    <mergeCell ref="D103:G103"/>
    <mergeCell ref="D104:G104"/>
    <mergeCell ref="D96:G96"/>
    <mergeCell ref="D97:G97"/>
    <mergeCell ref="D98:G98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69:G69"/>
    <mergeCell ref="D70:G70"/>
    <mergeCell ref="D71:G71"/>
    <mergeCell ref="D63:G6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41:G41"/>
    <mergeCell ref="D42:G42"/>
    <mergeCell ref="D43:G43"/>
    <mergeCell ref="D50:G50"/>
    <mergeCell ref="D51:G51"/>
    <mergeCell ref="D53:G53"/>
    <mergeCell ref="D57:G57"/>
    <mergeCell ref="D58:G58"/>
    <mergeCell ref="D44:G44"/>
    <mergeCell ref="D45:G45"/>
    <mergeCell ref="D46:G46"/>
    <mergeCell ref="D47:G47"/>
    <mergeCell ref="D48:G48"/>
    <mergeCell ref="D49:G49"/>
  </mergeCells>
  <conditionalFormatting sqref="C57:C72 C208:C218 C143:C156 C96:C111 C76:C92 C115:C123">
    <cfRule type="containsText" dxfId="11" priority="37" operator="containsText" text="non">
      <formula>NOT(ISERROR(SEARCH("non",C57)))</formula>
    </cfRule>
    <cfRule type="containsText" dxfId="10" priority="38" operator="containsText" text="oui">
      <formula>NOT(ISERROR(SEARCH("oui",C57)))</formula>
    </cfRule>
  </conditionalFormatting>
  <conditionalFormatting sqref="C157">
    <cfRule type="colorScale" priority="36">
      <colorScale>
        <cfvo type="num" val="0"/>
        <cfvo type="num" val="50"/>
        <cfvo type="num" val="100"/>
        <color rgb="FFFF0000"/>
        <color rgb="FFFFC000"/>
        <color rgb="FF00B050"/>
      </colorScale>
    </cfRule>
  </conditionalFormatting>
  <conditionalFormatting sqref="C127:C139">
    <cfRule type="containsText" dxfId="9" priority="34" operator="containsText" text="non">
      <formula>NOT(ISERROR(SEARCH("non",C127)))</formula>
    </cfRule>
    <cfRule type="containsText" dxfId="8" priority="35" operator="containsText" text="oui">
      <formula>NOT(ISERROR(SEARCH("oui",C127)))</formula>
    </cfRule>
  </conditionalFormatting>
  <conditionalFormatting sqref="C140">
    <cfRule type="colorScale" priority="33">
      <colorScale>
        <cfvo type="num" val="0"/>
        <cfvo type="num" val="50"/>
        <cfvo type="num" val="100"/>
        <color rgb="FFFF0000"/>
        <color rgb="FFFFC000"/>
        <color rgb="FF00B050"/>
      </colorScale>
    </cfRule>
  </conditionalFormatting>
  <conditionalFormatting sqref="C124">
    <cfRule type="colorScale" priority="30">
      <colorScale>
        <cfvo type="num" val="0"/>
        <cfvo type="num" val="50"/>
        <cfvo type="num" val="100"/>
        <color rgb="FFFF0000"/>
        <color rgb="FFFFC000"/>
        <color rgb="FF00B050"/>
      </colorScale>
    </cfRule>
  </conditionalFormatting>
  <conditionalFormatting sqref="C112">
    <cfRule type="colorScale" priority="27">
      <colorScale>
        <cfvo type="num" val="0"/>
        <cfvo type="num" val="50"/>
        <cfvo type="num" val="100"/>
        <color rgb="FFFF0000"/>
        <color rgb="FFFFC000"/>
        <color rgb="FF00B050"/>
      </colorScale>
    </cfRule>
  </conditionalFormatting>
  <conditionalFormatting sqref="C93">
    <cfRule type="colorScale" priority="23">
      <colorScale>
        <cfvo type="num" val="0"/>
        <cfvo type="num" val="50"/>
        <cfvo type="num" val="100"/>
        <color rgb="FFFF0000"/>
        <color rgb="FFFFC000"/>
        <color rgb="FF00B050"/>
      </colorScale>
    </cfRule>
  </conditionalFormatting>
  <conditionalFormatting sqref="C73">
    <cfRule type="colorScale" priority="19">
      <colorScale>
        <cfvo type="num" val="0"/>
        <cfvo type="num" val="50"/>
        <cfvo type="num" val="100"/>
        <color rgb="FFFF0000"/>
        <color rgb="FFFFC000"/>
        <color rgb="FF00B050"/>
      </colorScale>
    </cfRule>
  </conditionalFormatting>
  <conditionalFormatting sqref="C41:C54">
    <cfRule type="containsText" dxfId="7" priority="17" operator="containsText" text="non">
      <formula>NOT(ISERROR(SEARCH("non",C41)))</formula>
    </cfRule>
    <cfRule type="containsText" dxfId="6" priority="18" operator="containsText" text="oui">
      <formula>NOT(ISERROR(SEARCH("oui",C41)))</formula>
    </cfRule>
  </conditionalFormatting>
  <conditionalFormatting sqref="C160:C167">
    <cfRule type="containsText" dxfId="5" priority="14" operator="containsText" text="non">
      <formula>NOT(ISERROR(SEARCH("non",C160)))</formula>
    </cfRule>
    <cfRule type="containsText" dxfId="4" priority="15" operator="containsText" text="oui">
      <formula>NOT(ISERROR(SEARCH("oui",C160)))</formula>
    </cfRule>
  </conditionalFormatting>
  <conditionalFormatting sqref="C174:C183">
    <cfRule type="containsText" dxfId="3" priority="11" operator="containsText" text="non">
      <formula>NOT(ISERROR(SEARCH("non",C174)))</formula>
    </cfRule>
    <cfRule type="containsText" dxfId="2" priority="12" operator="containsText" text="oui">
      <formula>NOT(ISERROR(SEARCH("oui",C174)))</formula>
    </cfRule>
  </conditionalFormatting>
  <conditionalFormatting sqref="C184">
    <cfRule type="colorScale" priority="9">
      <colorScale>
        <cfvo type="num" val="0"/>
        <cfvo type="num" val="50"/>
        <cfvo type="num" val="100"/>
        <color rgb="FFFF0000"/>
        <color rgb="FFFFC000"/>
        <color rgb="FF00B050"/>
      </colorScale>
    </cfRule>
  </conditionalFormatting>
  <conditionalFormatting sqref="C191:C204">
    <cfRule type="containsText" dxfId="1" priority="7" operator="containsText" text="non">
      <formula>NOT(ISERROR(SEARCH("non",C191)))</formula>
    </cfRule>
    <cfRule type="containsText" dxfId="0" priority="8" operator="containsText" text="oui">
      <formula>NOT(ISERROR(SEARCH("oui",C191)))</formula>
    </cfRule>
  </conditionalFormatting>
  <conditionalFormatting sqref="C205">
    <cfRule type="colorScale" priority="5">
      <colorScale>
        <cfvo type="num" val="0"/>
        <cfvo type="num" val="50"/>
        <cfvo type="num" val="100"/>
        <color rgb="FFFF0000"/>
        <color rgb="FFFFC000"/>
        <color rgb="FF00B050"/>
      </colorScale>
    </cfRule>
  </conditionalFormatting>
  <conditionalFormatting sqref="C219">
    <cfRule type="colorScale" priority="2">
      <colorScale>
        <cfvo type="num" val="0"/>
        <cfvo type="num" val="50"/>
        <cfvo type="num" val="100"/>
        <color rgb="FFFF0000"/>
        <color rgb="FFFFC000"/>
        <color rgb="FF00B050"/>
      </colorScale>
    </cfRule>
  </conditionalFormatting>
  <conditionalFormatting sqref="C224">
    <cfRule type="colorScale" priority="1">
      <colorScale>
        <cfvo type="num" val="0"/>
        <cfvo type="num" val="50"/>
        <cfvo type="num" val="100"/>
        <color rgb="FFFF0000"/>
        <color rgb="FFFFC000"/>
        <color rgb="FF00B050"/>
      </colorScale>
    </cfRule>
  </conditionalFormatting>
  <dataValidations count="2">
    <dataValidation type="list" allowBlank="1" showInputMessage="1" showErrorMessage="1" sqref="C174:C183 C160:C167 C41:C54 C208:C218 C127:C139 C57:C72 C191:C204 C143:C156 C96:C111 C76:C92 C115:C123" xr:uid="{00000000-0002-0000-0000-000000000000}">
      <formula1>$H$40:$J$40</formula1>
    </dataValidation>
    <dataValidation type="list" allowBlank="1" showInputMessage="1" showErrorMessage="1" sqref="C9:J9" xr:uid="{00000000-0002-0000-0000-000001000000}">
      <formula1>$K$9:$M$9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H236"/>
  <sheetViews>
    <sheetView tabSelected="1" view="pageBreakPreview" zoomScaleNormal="60" zoomScaleSheetLayoutView="100" zoomScalePageLayoutView="60" workbookViewId="0">
      <selection activeCell="A22" sqref="A22"/>
    </sheetView>
  </sheetViews>
  <sheetFormatPr defaultColWidth="11.42578125" defaultRowHeight="14.45"/>
  <cols>
    <col min="1" max="1" width="6.28515625" style="64" customWidth="1"/>
    <col min="2" max="2" width="54.42578125" style="62" customWidth="1"/>
    <col min="3" max="5" width="4.7109375" style="64" customWidth="1"/>
    <col min="6" max="6" width="8" style="64" customWidth="1"/>
    <col min="7" max="7" width="33.85546875" style="64" customWidth="1"/>
    <col min="8" max="16384" width="11.42578125" style="64"/>
  </cols>
  <sheetData>
    <row r="1" spans="1:8" s="61" customFormat="1" ht="32.25" customHeight="1">
      <c r="A1" s="137" t="s">
        <v>316</v>
      </c>
      <c r="B1" s="137"/>
      <c r="C1" s="137"/>
      <c r="D1" s="137"/>
      <c r="E1" s="137"/>
      <c r="F1" s="137"/>
      <c r="G1" s="137"/>
      <c r="H1" s="60"/>
    </row>
    <row r="2" spans="1:8">
      <c r="A2" s="62"/>
      <c r="B2" s="63" t="s">
        <v>317</v>
      </c>
      <c r="C2" s="63"/>
      <c r="D2" s="63"/>
      <c r="E2" s="63"/>
      <c r="F2" s="63"/>
      <c r="G2" s="63"/>
    </row>
    <row r="3" spans="1:8" ht="14.45" customHeight="1">
      <c r="A3" s="62"/>
      <c r="B3" s="65" t="s">
        <v>318</v>
      </c>
      <c r="C3" s="138" t="s">
        <v>319</v>
      </c>
      <c r="D3" s="139"/>
      <c r="E3" s="139"/>
      <c r="F3" s="139"/>
      <c r="G3" s="140"/>
    </row>
    <row r="4" spans="1:8" ht="14.45" customHeight="1">
      <c r="A4" s="62"/>
      <c r="B4" s="65" t="s">
        <v>320</v>
      </c>
      <c r="C4" s="138" t="s">
        <v>321</v>
      </c>
      <c r="D4" s="139"/>
      <c r="E4" s="139"/>
      <c r="F4" s="139"/>
      <c r="G4" s="140"/>
    </row>
    <row r="5" spans="1:8" ht="14.45" customHeight="1">
      <c r="A5" s="62"/>
      <c r="B5" s="66" t="s">
        <v>322</v>
      </c>
      <c r="C5" s="138" t="s">
        <v>323</v>
      </c>
      <c r="D5" s="139"/>
      <c r="E5" s="139"/>
      <c r="F5" s="139"/>
      <c r="G5" s="140"/>
    </row>
    <row r="6" spans="1:8">
      <c r="A6" s="62"/>
      <c r="B6" s="131" t="s">
        <v>324</v>
      </c>
      <c r="C6" s="132"/>
      <c r="D6" s="132"/>
      <c r="E6" s="132"/>
      <c r="F6" s="132"/>
      <c r="G6" s="133"/>
    </row>
    <row r="7" spans="1:8">
      <c r="A7" s="62"/>
      <c r="B7" s="131" t="s">
        <v>325</v>
      </c>
      <c r="C7" s="132"/>
      <c r="D7" s="132"/>
      <c r="E7" s="132"/>
      <c r="F7" s="132"/>
      <c r="G7" s="133"/>
    </row>
    <row r="8" spans="1:8">
      <c r="A8" s="62"/>
      <c r="B8" s="131" t="s">
        <v>326</v>
      </c>
      <c r="C8" s="132"/>
      <c r="D8" s="132"/>
      <c r="E8" s="132"/>
      <c r="F8" s="132"/>
      <c r="G8" s="133"/>
    </row>
    <row r="9" spans="1:8">
      <c r="A9" s="62"/>
      <c r="B9" s="131" t="s">
        <v>327</v>
      </c>
      <c r="C9" s="132"/>
      <c r="D9" s="132"/>
      <c r="E9" s="132"/>
      <c r="F9" s="132"/>
      <c r="G9" s="133"/>
    </row>
    <row r="10" spans="1:8">
      <c r="A10" s="62"/>
      <c r="B10" s="131" t="s">
        <v>328</v>
      </c>
      <c r="C10" s="132"/>
      <c r="D10" s="132"/>
      <c r="E10" s="132"/>
      <c r="F10" s="132"/>
      <c r="G10" s="133"/>
    </row>
    <row r="11" spans="1:8">
      <c r="A11" s="69"/>
      <c r="B11" s="54"/>
      <c r="C11" s="62"/>
      <c r="D11" s="62"/>
      <c r="E11" s="62"/>
      <c r="F11" s="62"/>
      <c r="G11" s="62"/>
    </row>
    <row r="12" spans="1:8">
      <c r="A12" s="70"/>
      <c r="B12" s="71" t="s">
        <v>329</v>
      </c>
      <c r="C12" s="62"/>
      <c r="D12" s="62"/>
      <c r="E12" s="62"/>
      <c r="F12" s="62"/>
      <c r="G12" s="62"/>
    </row>
    <row r="13" spans="1:8">
      <c r="A13" s="69"/>
      <c r="B13" s="68" t="s">
        <v>330</v>
      </c>
      <c r="C13" s="147"/>
      <c r="D13" s="148"/>
      <c r="E13" s="62"/>
      <c r="F13" s="62"/>
      <c r="G13" s="62"/>
    </row>
    <row r="14" spans="1:8">
      <c r="A14" s="69"/>
      <c r="B14" s="68" t="s">
        <v>331</v>
      </c>
      <c r="C14" s="147"/>
      <c r="D14" s="148"/>
      <c r="E14" s="62"/>
      <c r="F14" s="62"/>
      <c r="G14" s="62"/>
    </row>
    <row r="15" spans="1:8">
      <c r="A15" s="69"/>
      <c r="C15" s="62"/>
      <c r="D15" s="62"/>
      <c r="E15" s="62"/>
      <c r="F15" s="62"/>
      <c r="G15" s="62"/>
    </row>
    <row r="16" spans="1:8">
      <c r="A16" s="70"/>
      <c r="B16" s="71" t="s">
        <v>332</v>
      </c>
      <c r="C16" s="62"/>
      <c r="D16" s="62"/>
      <c r="E16" s="62"/>
      <c r="F16" s="62"/>
      <c r="G16" s="62"/>
    </row>
    <row r="17" spans="1:7">
      <c r="A17" s="72"/>
      <c r="B17" s="65" t="s">
        <v>333</v>
      </c>
      <c r="C17" s="141"/>
      <c r="D17" s="141"/>
      <c r="E17" s="62"/>
      <c r="F17" s="62"/>
      <c r="G17" s="62"/>
    </row>
    <row r="18" spans="1:7" ht="28.9">
      <c r="A18" s="69"/>
      <c r="B18" s="65" t="s">
        <v>334</v>
      </c>
      <c r="C18" s="141"/>
      <c r="D18" s="141"/>
      <c r="E18" s="62"/>
      <c r="F18" s="62"/>
      <c r="G18" s="62"/>
    </row>
    <row r="19" spans="1:7">
      <c r="A19" s="69"/>
      <c r="B19" s="65" t="s">
        <v>335</v>
      </c>
      <c r="C19" s="141"/>
      <c r="D19" s="141"/>
      <c r="E19" s="62"/>
      <c r="F19" s="62"/>
      <c r="G19" s="62"/>
    </row>
    <row r="20" spans="1:7" ht="14.45" customHeight="1">
      <c r="A20" s="69"/>
      <c r="B20" s="65" t="s">
        <v>336</v>
      </c>
      <c r="C20" s="141"/>
      <c r="D20" s="141"/>
      <c r="E20" s="62"/>
      <c r="F20" s="62"/>
      <c r="G20" s="62"/>
    </row>
    <row r="21" spans="1:7" ht="14.45" customHeight="1">
      <c r="A21" s="69"/>
      <c r="B21" s="65" t="s">
        <v>337</v>
      </c>
      <c r="C21" s="141"/>
      <c r="D21" s="141"/>
      <c r="E21" s="62"/>
      <c r="F21" s="62"/>
      <c r="G21" s="62"/>
    </row>
    <row r="22" spans="1:7">
      <c r="A22" s="69"/>
      <c r="B22" s="54"/>
      <c r="C22" s="54"/>
      <c r="D22" s="62"/>
      <c r="E22" s="62"/>
      <c r="F22" s="62"/>
      <c r="G22" s="62"/>
    </row>
    <row r="23" spans="1:7">
      <c r="A23" s="69"/>
      <c r="B23" s="73" t="s">
        <v>338</v>
      </c>
      <c r="C23" s="54"/>
      <c r="D23" s="62"/>
      <c r="E23" s="62"/>
      <c r="F23" s="62"/>
      <c r="G23" s="62"/>
    </row>
    <row r="24" spans="1:7" ht="14.45" customHeight="1">
      <c r="A24" s="69"/>
      <c r="B24" s="65" t="s">
        <v>339</v>
      </c>
      <c r="C24" s="147"/>
      <c r="D24" s="148"/>
      <c r="E24" s="62"/>
      <c r="F24" s="62"/>
      <c r="G24" s="62"/>
    </row>
    <row r="25" spans="1:7">
      <c r="A25" s="69"/>
      <c r="B25" s="65" t="s">
        <v>340</v>
      </c>
      <c r="C25" s="147"/>
      <c r="D25" s="148"/>
      <c r="E25" s="62"/>
      <c r="F25" s="62"/>
      <c r="G25" s="62"/>
    </row>
    <row r="26" spans="1:7">
      <c r="A26" s="69"/>
      <c r="B26" s="65" t="s">
        <v>341</v>
      </c>
      <c r="C26" s="147"/>
      <c r="D26" s="148"/>
      <c r="E26" s="62"/>
      <c r="F26" s="62"/>
      <c r="G26" s="62"/>
    </row>
    <row r="27" spans="1:7">
      <c r="A27" s="69"/>
      <c r="B27" s="65" t="s">
        <v>342</v>
      </c>
      <c r="C27" s="147"/>
      <c r="D27" s="148"/>
      <c r="E27" s="62"/>
      <c r="F27" s="62"/>
      <c r="G27" s="62"/>
    </row>
    <row r="28" spans="1:7">
      <c r="A28" s="69"/>
      <c r="B28" s="65" t="s">
        <v>343</v>
      </c>
      <c r="C28" s="147"/>
      <c r="D28" s="148"/>
      <c r="E28" s="62"/>
      <c r="F28" s="62"/>
      <c r="G28" s="62"/>
    </row>
    <row r="29" spans="1:7">
      <c r="A29" s="69"/>
      <c r="B29" s="74" t="s">
        <v>344</v>
      </c>
      <c r="C29" s="147"/>
      <c r="D29" s="148"/>
      <c r="E29" s="62"/>
      <c r="F29" s="62"/>
      <c r="G29" s="62"/>
    </row>
    <row r="30" spans="1:7" ht="14.45" customHeight="1">
      <c r="A30" s="69"/>
      <c r="B30" s="74" t="s">
        <v>345</v>
      </c>
      <c r="C30" s="62"/>
      <c r="D30" s="62"/>
      <c r="E30" s="62"/>
      <c r="F30" s="62"/>
      <c r="G30" s="62"/>
    </row>
    <row r="31" spans="1:7">
      <c r="A31" s="69"/>
      <c r="B31" s="149" t="s">
        <v>38</v>
      </c>
      <c r="C31" s="149"/>
      <c r="D31" s="149"/>
      <c r="E31" s="149"/>
      <c r="F31" s="149"/>
      <c r="G31" s="149"/>
    </row>
    <row r="32" spans="1:7">
      <c r="A32" s="69"/>
      <c r="B32" s="149"/>
      <c r="C32" s="149"/>
      <c r="D32" s="149"/>
      <c r="E32" s="149"/>
      <c r="F32" s="149"/>
      <c r="G32" s="149"/>
    </row>
    <row r="33" spans="1:7">
      <c r="A33" s="69"/>
      <c r="B33" s="149"/>
      <c r="C33" s="149"/>
      <c r="D33" s="149"/>
      <c r="E33" s="149"/>
      <c r="F33" s="149"/>
      <c r="G33" s="149"/>
    </row>
    <row r="34" spans="1:7">
      <c r="A34" s="69"/>
      <c r="B34" s="149"/>
      <c r="C34" s="149"/>
      <c r="D34" s="149"/>
      <c r="E34" s="149"/>
      <c r="F34" s="149"/>
      <c r="G34" s="149"/>
    </row>
    <row r="35" spans="1:7">
      <c r="A35" s="69"/>
      <c r="B35" s="54"/>
      <c r="C35" s="54"/>
      <c r="D35" s="62"/>
      <c r="E35" s="62"/>
      <c r="F35" s="62"/>
      <c r="G35" s="62"/>
    </row>
    <row r="36" spans="1:7" ht="43.15">
      <c r="A36" s="75" t="s">
        <v>39</v>
      </c>
      <c r="B36" s="75" t="s">
        <v>346</v>
      </c>
      <c r="C36" s="52" t="s">
        <v>347</v>
      </c>
      <c r="D36" s="52" t="s">
        <v>348</v>
      </c>
      <c r="E36" s="52" t="s">
        <v>43</v>
      </c>
      <c r="F36" s="52" t="s">
        <v>349</v>
      </c>
      <c r="G36" s="53" t="s">
        <v>350</v>
      </c>
    </row>
    <row r="37" spans="1:7" ht="32.25" customHeight="1">
      <c r="A37" s="65" t="s">
        <v>44</v>
      </c>
      <c r="B37" s="76" t="s">
        <v>351</v>
      </c>
      <c r="C37" s="57" t="s">
        <v>352</v>
      </c>
      <c r="D37" s="57" t="s">
        <v>352</v>
      </c>
      <c r="E37" s="57" t="s">
        <v>352</v>
      </c>
      <c r="F37" s="57" t="s">
        <v>352</v>
      </c>
      <c r="G37" s="58"/>
    </row>
    <row r="38" spans="1:7">
      <c r="A38" s="65" t="s">
        <v>46</v>
      </c>
      <c r="B38" s="76" t="s">
        <v>353</v>
      </c>
      <c r="C38" s="57" t="s">
        <v>352</v>
      </c>
      <c r="D38" s="57" t="s">
        <v>352</v>
      </c>
      <c r="E38" s="57" t="s">
        <v>352</v>
      </c>
      <c r="F38" s="57" t="s">
        <v>352</v>
      </c>
      <c r="G38" s="58"/>
    </row>
    <row r="39" spans="1:7">
      <c r="A39" s="65" t="s">
        <v>48</v>
      </c>
      <c r="B39" s="76" t="s">
        <v>354</v>
      </c>
      <c r="C39" s="57" t="s">
        <v>352</v>
      </c>
      <c r="D39" s="57" t="s">
        <v>352</v>
      </c>
      <c r="E39" s="57" t="s">
        <v>352</v>
      </c>
      <c r="F39" s="57" t="s">
        <v>352</v>
      </c>
      <c r="G39" s="58"/>
    </row>
    <row r="40" spans="1:7">
      <c r="A40" s="65" t="s">
        <v>50</v>
      </c>
      <c r="B40" s="76" t="s">
        <v>355</v>
      </c>
      <c r="C40" s="57" t="s">
        <v>352</v>
      </c>
      <c r="D40" s="57" t="s">
        <v>352</v>
      </c>
      <c r="E40" s="57" t="s">
        <v>352</v>
      </c>
      <c r="F40" s="57" t="s">
        <v>352</v>
      </c>
      <c r="G40" s="58"/>
    </row>
    <row r="41" spans="1:7">
      <c r="A41" s="65" t="s">
        <v>52</v>
      </c>
      <c r="B41" s="76" t="s">
        <v>356</v>
      </c>
      <c r="C41" s="57" t="s">
        <v>352</v>
      </c>
      <c r="D41" s="57" t="s">
        <v>352</v>
      </c>
      <c r="E41" s="57" t="s">
        <v>352</v>
      </c>
      <c r="F41" s="57" t="s">
        <v>352</v>
      </c>
      <c r="G41" s="58"/>
    </row>
    <row r="42" spans="1:7">
      <c r="A42" s="65" t="s">
        <v>54</v>
      </c>
      <c r="B42" s="76" t="s">
        <v>357</v>
      </c>
      <c r="C42" s="57" t="s">
        <v>352</v>
      </c>
      <c r="D42" s="57" t="s">
        <v>352</v>
      </c>
      <c r="E42" s="57" t="s">
        <v>352</v>
      </c>
      <c r="F42" s="57" t="s">
        <v>352</v>
      </c>
      <c r="G42" s="58"/>
    </row>
    <row r="43" spans="1:7">
      <c r="A43" s="65" t="s">
        <v>56</v>
      </c>
      <c r="B43" s="76" t="s">
        <v>358</v>
      </c>
      <c r="C43" s="57" t="s">
        <v>352</v>
      </c>
      <c r="D43" s="57" t="s">
        <v>352</v>
      </c>
      <c r="E43" s="57" t="s">
        <v>352</v>
      </c>
      <c r="F43" s="57" t="s">
        <v>352</v>
      </c>
      <c r="G43" s="58"/>
    </row>
    <row r="44" spans="1:7">
      <c r="A44" s="65" t="s">
        <v>58</v>
      </c>
      <c r="B44" s="76" t="s">
        <v>359</v>
      </c>
      <c r="C44" s="57" t="s">
        <v>352</v>
      </c>
      <c r="D44" s="57" t="s">
        <v>352</v>
      </c>
      <c r="E44" s="57" t="s">
        <v>352</v>
      </c>
      <c r="F44" s="57" t="s">
        <v>352</v>
      </c>
      <c r="G44" s="58"/>
    </row>
    <row r="45" spans="1:7">
      <c r="A45" s="65" t="s">
        <v>60</v>
      </c>
      <c r="B45" s="76" t="s">
        <v>360</v>
      </c>
      <c r="C45" s="57" t="s">
        <v>352</v>
      </c>
      <c r="D45" s="57" t="s">
        <v>352</v>
      </c>
      <c r="E45" s="57" t="s">
        <v>352</v>
      </c>
      <c r="F45" s="57" t="s">
        <v>352</v>
      </c>
      <c r="G45" s="58"/>
    </row>
    <row r="46" spans="1:7">
      <c r="A46" s="65" t="s">
        <v>62</v>
      </c>
      <c r="B46" s="76" t="s">
        <v>361</v>
      </c>
      <c r="C46" s="57" t="s">
        <v>352</v>
      </c>
      <c r="D46" s="57" t="s">
        <v>352</v>
      </c>
      <c r="E46" s="57" t="s">
        <v>352</v>
      </c>
      <c r="F46" s="57" t="s">
        <v>352</v>
      </c>
      <c r="G46" s="58"/>
    </row>
    <row r="47" spans="1:7">
      <c r="A47" s="65" t="s">
        <v>64</v>
      </c>
      <c r="B47" s="76" t="s">
        <v>362</v>
      </c>
      <c r="C47" s="57" t="s">
        <v>352</v>
      </c>
      <c r="D47" s="57" t="s">
        <v>352</v>
      </c>
      <c r="E47" s="57" t="s">
        <v>352</v>
      </c>
      <c r="F47" s="57" t="s">
        <v>352</v>
      </c>
      <c r="G47" s="58"/>
    </row>
    <row r="48" spans="1:7">
      <c r="A48" s="65" t="s">
        <v>66</v>
      </c>
      <c r="B48" s="76" t="s">
        <v>363</v>
      </c>
      <c r="C48" s="57" t="s">
        <v>352</v>
      </c>
      <c r="D48" s="57" t="s">
        <v>352</v>
      </c>
      <c r="E48" s="57" t="s">
        <v>352</v>
      </c>
      <c r="F48" s="57" t="s">
        <v>352</v>
      </c>
      <c r="G48" s="58"/>
    </row>
    <row r="49" spans="1:7" ht="43.15">
      <c r="A49" s="65" t="s">
        <v>364</v>
      </c>
      <c r="B49" s="76" t="s">
        <v>365</v>
      </c>
      <c r="C49" s="57" t="s">
        <v>352</v>
      </c>
      <c r="D49" s="57" t="s">
        <v>352</v>
      </c>
      <c r="E49" s="57" t="s">
        <v>352</v>
      </c>
      <c r="F49" s="57" t="s">
        <v>352</v>
      </c>
      <c r="G49" s="58"/>
    </row>
    <row r="50" spans="1:7">
      <c r="A50" s="77" t="s">
        <v>366</v>
      </c>
      <c r="B50" s="78"/>
      <c r="C50" s="49"/>
      <c r="D50" s="49"/>
      <c r="E50" s="49"/>
      <c r="F50" s="49"/>
      <c r="G50" s="50"/>
    </row>
    <row r="51" spans="1:7">
      <c r="A51" s="62"/>
      <c r="C51" s="62"/>
      <c r="D51" s="62"/>
      <c r="E51" s="62"/>
      <c r="F51" s="62"/>
      <c r="G51" s="62"/>
    </row>
    <row r="52" spans="1:7">
      <c r="A52" s="51" t="s">
        <v>68</v>
      </c>
      <c r="B52" s="51" t="s">
        <v>367</v>
      </c>
      <c r="C52" s="52" t="s">
        <v>347</v>
      </c>
      <c r="D52" s="52" t="s">
        <v>348</v>
      </c>
      <c r="E52" s="52" t="s">
        <v>43</v>
      </c>
      <c r="F52" s="52" t="s">
        <v>368</v>
      </c>
      <c r="G52" s="53" t="s">
        <v>350</v>
      </c>
    </row>
    <row r="53" spans="1:7">
      <c r="A53" s="142" t="s">
        <v>369</v>
      </c>
      <c r="B53" s="143"/>
      <c r="C53" s="54"/>
      <c r="D53" s="54"/>
      <c r="E53" s="54"/>
      <c r="F53" s="54"/>
      <c r="G53" s="55"/>
    </row>
    <row r="54" spans="1:7" ht="28.9">
      <c r="A54" s="65" t="s">
        <v>70</v>
      </c>
      <c r="B54" s="79" t="s">
        <v>370</v>
      </c>
      <c r="C54" s="57" t="s">
        <v>352</v>
      </c>
      <c r="D54" s="57" t="s">
        <v>352</v>
      </c>
      <c r="E54" s="57" t="s">
        <v>352</v>
      </c>
      <c r="F54" s="57" t="s">
        <v>352</v>
      </c>
      <c r="G54" s="58"/>
    </row>
    <row r="55" spans="1:7" ht="28.9">
      <c r="A55" s="65" t="s">
        <v>72</v>
      </c>
      <c r="B55" s="80" t="s">
        <v>371</v>
      </c>
      <c r="C55" s="57" t="s">
        <v>352</v>
      </c>
      <c r="D55" s="57" t="s">
        <v>352</v>
      </c>
      <c r="E55" s="57" t="s">
        <v>352</v>
      </c>
      <c r="F55" s="57" t="s">
        <v>352</v>
      </c>
      <c r="G55" s="58"/>
    </row>
    <row r="56" spans="1:7" ht="28.9">
      <c r="A56" s="65" t="s">
        <v>74</v>
      </c>
      <c r="B56" s="67" t="s">
        <v>372</v>
      </c>
      <c r="C56" s="57" t="s">
        <v>352</v>
      </c>
      <c r="D56" s="57" t="s">
        <v>352</v>
      </c>
      <c r="E56" s="57" t="s">
        <v>352</v>
      </c>
      <c r="F56" s="57" t="s">
        <v>352</v>
      </c>
      <c r="G56" s="58"/>
    </row>
    <row r="57" spans="1:7" s="81" customFormat="1" ht="43.15">
      <c r="A57" s="65" t="s">
        <v>76</v>
      </c>
      <c r="B57" s="67" t="s">
        <v>373</v>
      </c>
      <c r="C57" s="57" t="s">
        <v>352</v>
      </c>
      <c r="D57" s="57" t="s">
        <v>352</v>
      </c>
      <c r="E57" s="57" t="s">
        <v>352</v>
      </c>
      <c r="F57" s="57" t="s">
        <v>352</v>
      </c>
      <c r="G57" s="58"/>
    </row>
    <row r="58" spans="1:7">
      <c r="A58" s="65" t="s">
        <v>78</v>
      </c>
      <c r="B58" s="80" t="s">
        <v>374</v>
      </c>
      <c r="C58" s="57" t="s">
        <v>352</v>
      </c>
      <c r="D58" s="57" t="s">
        <v>352</v>
      </c>
      <c r="E58" s="57" t="s">
        <v>352</v>
      </c>
      <c r="F58" s="57" t="s">
        <v>352</v>
      </c>
      <c r="G58" s="58"/>
    </row>
    <row r="59" spans="1:7">
      <c r="A59" s="65" t="s">
        <v>80</v>
      </c>
      <c r="B59" s="80" t="s">
        <v>375</v>
      </c>
      <c r="C59" s="57" t="s">
        <v>352</v>
      </c>
      <c r="D59" s="57" t="s">
        <v>352</v>
      </c>
      <c r="E59" s="57" t="s">
        <v>352</v>
      </c>
      <c r="F59" s="57" t="s">
        <v>352</v>
      </c>
      <c r="G59" s="82"/>
    </row>
    <row r="60" spans="1:7" ht="43.15">
      <c r="A60" s="65" t="s">
        <v>82</v>
      </c>
      <c r="B60" s="80" t="s">
        <v>376</v>
      </c>
      <c r="C60" s="57" t="s">
        <v>352</v>
      </c>
      <c r="D60" s="57" t="s">
        <v>352</v>
      </c>
      <c r="E60" s="57" t="s">
        <v>352</v>
      </c>
      <c r="F60" s="57" t="s">
        <v>352</v>
      </c>
      <c r="G60" s="82"/>
    </row>
    <row r="61" spans="1:7">
      <c r="A61" s="65" t="s">
        <v>84</v>
      </c>
      <c r="B61" s="80" t="s">
        <v>377</v>
      </c>
      <c r="C61" s="57" t="s">
        <v>352</v>
      </c>
      <c r="D61" s="57" t="s">
        <v>352</v>
      </c>
      <c r="E61" s="57" t="s">
        <v>352</v>
      </c>
      <c r="F61" s="57" t="s">
        <v>352</v>
      </c>
      <c r="G61" s="82"/>
    </row>
    <row r="62" spans="1:7">
      <c r="A62" s="65" t="s">
        <v>86</v>
      </c>
      <c r="B62" s="80" t="s">
        <v>378</v>
      </c>
      <c r="C62" s="57" t="s">
        <v>352</v>
      </c>
      <c r="D62" s="57" t="s">
        <v>352</v>
      </c>
      <c r="E62" s="57" t="s">
        <v>352</v>
      </c>
      <c r="F62" s="57" t="s">
        <v>352</v>
      </c>
      <c r="G62" s="58"/>
    </row>
    <row r="63" spans="1:7" ht="43.15">
      <c r="A63" s="65" t="s">
        <v>88</v>
      </c>
      <c r="B63" s="80" t="s">
        <v>379</v>
      </c>
      <c r="C63" s="57" t="s">
        <v>352</v>
      </c>
      <c r="D63" s="57" t="s">
        <v>352</v>
      </c>
      <c r="E63" s="57" t="s">
        <v>352</v>
      </c>
      <c r="F63" s="57" t="s">
        <v>352</v>
      </c>
      <c r="G63" s="58"/>
    </row>
    <row r="64" spans="1:7" ht="28.9">
      <c r="A64" s="65" t="s">
        <v>90</v>
      </c>
      <c r="B64" s="80" t="s">
        <v>380</v>
      </c>
      <c r="C64" s="57" t="s">
        <v>352</v>
      </c>
      <c r="D64" s="57" t="s">
        <v>352</v>
      </c>
      <c r="E64" s="57" t="s">
        <v>352</v>
      </c>
      <c r="F64" s="57" t="s">
        <v>352</v>
      </c>
      <c r="G64" s="58"/>
    </row>
    <row r="65" spans="1:7" ht="28.9">
      <c r="A65" s="65" t="s">
        <v>92</v>
      </c>
      <c r="B65" s="80" t="s">
        <v>381</v>
      </c>
      <c r="C65" s="57" t="s">
        <v>352</v>
      </c>
      <c r="D65" s="57" t="s">
        <v>352</v>
      </c>
      <c r="E65" s="57" t="s">
        <v>352</v>
      </c>
      <c r="F65" s="57" t="s">
        <v>352</v>
      </c>
      <c r="G65" s="58"/>
    </row>
    <row r="66" spans="1:7">
      <c r="A66" s="142" t="s">
        <v>382</v>
      </c>
      <c r="B66" s="143"/>
      <c r="C66" s="54"/>
      <c r="D66" s="54"/>
      <c r="E66" s="54"/>
      <c r="F66" s="54"/>
      <c r="G66" s="55"/>
    </row>
    <row r="67" spans="1:7" ht="42.6">
      <c r="A67" s="65" t="s">
        <v>94</v>
      </c>
      <c r="B67" s="67" t="s">
        <v>383</v>
      </c>
      <c r="C67" s="57" t="s">
        <v>352</v>
      </c>
      <c r="D67" s="57" t="s">
        <v>352</v>
      </c>
      <c r="E67" s="57" t="s">
        <v>352</v>
      </c>
      <c r="F67" s="57" t="s">
        <v>352</v>
      </c>
      <c r="G67" s="58"/>
    </row>
    <row r="68" spans="1:7">
      <c r="A68" s="65" t="s">
        <v>96</v>
      </c>
      <c r="B68" s="67" t="s">
        <v>384</v>
      </c>
      <c r="C68" s="57" t="s">
        <v>352</v>
      </c>
      <c r="D68" s="57" t="s">
        <v>352</v>
      </c>
      <c r="E68" s="57" t="s">
        <v>352</v>
      </c>
      <c r="F68" s="57" t="s">
        <v>352</v>
      </c>
      <c r="G68" s="58"/>
    </row>
    <row r="69" spans="1:7" ht="28.9">
      <c r="A69" s="65" t="s">
        <v>98</v>
      </c>
      <c r="B69" s="67" t="s">
        <v>385</v>
      </c>
      <c r="C69" s="57" t="s">
        <v>352</v>
      </c>
      <c r="D69" s="57" t="s">
        <v>352</v>
      </c>
      <c r="E69" s="57" t="s">
        <v>352</v>
      </c>
      <c r="F69" s="57" t="s">
        <v>352</v>
      </c>
      <c r="G69" s="58"/>
    </row>
    <row r="70" spans="1:7" ht="12" customHeight="1">
      <c r="A70" s="54"/>
      <c r="B70" s="47"/>
      <c r="C70" s="49"/>
      <c r="D70" s="49"/>
      <c r="E70" s="49"/>
      <c r="F70" s="49"/>
      <c r="G70" s="50"/>
    </row>
    <row r="71" spans="1:7" hidden="1">
      <c r="A71" s="54"/>
      <c r="B71" s="47"/>
      <c r="C71" s="49"/>
      <c r="D71" s="49"/>
      <c r="E71" s="49"/>
      <c r="F71" s="49"/>
      <c r="G71" s="50"/>
    </row>
    <row r="72" spans="1:7">
      <c r="A72" s="51" t="s">
        <v>102</v>
      </c>
      <c r="B72" s="51" t="s">
        <v>386</v>
      </c>
      <c r="C72" s="52" t="s">
        <v>347</v>
      </c>
      <c r="D72" s="52" t="s">
        <v>348</v>
      </c>
      <c r="E72" s="52" t="s">
        <v>43</v>
      </c>
      <c r="F72" s="52" t="s">
        <v>368</v>
      </c>
      <c r="G72" s="53" t="s">
        <v>350</v>
      </c>
    </row>
    <row r="73" spans="1:7">
      <c r="A73" s="142" t="s">
        <v>369</v>
      </c>
      <c r="B73" s="143"/>
      <c r="C73" s="54"/>
      <c r="D73" s="54"/>
      <c r="E73" s="54"/>
      <c r="F73" s="54"/>
      <c r="G73" s="55"/>
    </row>
    <row r="74" spans="1:7" ht="28.9">
      <c r="A74" s="45" t="s">
        <v>104</v>
      </c>
      <c r="B74" s="80" t="s">
        <v>387</v>
      </c>
      <c r="C74" s="57" t="s">
        <v>352</v>
      </c>
      <c r="D74" s="57" t="s">
        <v>352</v>
      </c>
      <c r="E74" s="57" t="s">
        <v>352</v>
      </c>
      <c r="F74" s="57" t="s">
        <v>352</v>
      </c>
      <c r="G74" s="82"/>
    </row>
    <row r="75" spans="1:7" ht="43.15">
      <c r="A75" s="45" t="s">
        <v>106</v>
      </c>
      <c r="B75" s="80" t="s">
        <v>388</v>
      </c>
      <c r="C75" s="57" t="s">
        <v>352</v>
      </c>
      <c r="D75" s="57" t="s">
        <v>352</v>
      </c>
      <c r="E75" s="57" t="s">
        <v>352</v>
      </c>
      <c r="F75" s="57" t="s">
        <v>352</v>
      </c>
      <c r="G75" s="58"/>
    </row>
    <row r="76" spans="1:7" ht="28.9">
      <c r="A76" s="45" t="s">
        <v>108</v>
      </c>
      <c r="B76" s="80" t="s">
        <v>389</v>
      </c>
      <c r="C76" s="57" t="s">
        <v>352</v>
      </c>
      <c r="D76" s="57" t="s">
        <v>352</v>
      </c>
      <c r="E76" s="57" t="s">
        <v>352</v>
      </c>
      <c r="F76" s="57" t="s">
        <v>352</v>
      </c>
      <c r="G76" s="58"/>
    </row>
    <row r="77" spans="1:7" ht="28.9">
      <c r="A77" s="45" t="s">
        <v>110</v>
      </c>
      <c r="B77" s="80" t="s">
        <v>390</v>
      </c>
      <c r="C77" s="57" t="s">
        <v>352</v>
      </c>
      <c r="D77" s="57" t="s">
        <v>352</v>
      </c>
      <c r="E77" s="57" t="s">
        <v>352</v>
      </c>
      <c r="F77" s="57" t="s">
        <v>352</v>
      </c>
      <c r="G77" s="58"/>
    </row>
    <row r="78" spans="1:7" ht="28.9">
      <c r="A78" s="45" t="s">
        <v>112</v>
      </c>
      <c r="B78" s="80" t="s">
        <v>391</v>
      </c>
      <c r="C78" s="57" t="s">
        <v>352</v>
      </c>
      <c r="D78" s="57" t="s">
        <v>352</v>
      </c>
      <c r="E78" s="57" t="s">
        <v>352</v>
      </c>
      <c r="F78" s="57" t="s">
        <v>352</v>
      </c>
      <c r="G78" s="58"/>
    </row>
    <row r="79" spans="1:7" ht="14.45" customHeight="1">
      <c r="A79" s="142" t="s">
        <v>382</v>
      </c>
      <c r="B79" s="143"/>
      <c r="C79" s="54"/>
      <c r="D79" s="54"/>
      <c r="E79" s="54"/>
      <c r="F79" s="54"/>
      <c r="G79" s="55"/>
    </row>
    <row r="80" spans="1:7">
      <c r="A80" s="45" t="s">
        <v>114</v>
      </c>
      <c r="B80" s="80" t="s">
        <v>392</v>
      </c>
      <c r="C80" s="57" t="s">
        <v>352</v>
      </c>
      <c r="D80" s="57" t="s">
        <v>352</v>
      </c>
      <c r="E80" s="57" t="s">
        <v>352</v>
      </c>
      <c r="F80" s="57" t="s">
        <v>352</v>
      </c>
      <c r="G80" s="58"/>
    </row>
    <row r="81" spans="1:7" ht="28.9">
      <c r="A81" s="45" t="s">
        <v>116</v>
      </c>
      <c r="B81" s="80" t="s">
        <v>393</v>
      </c>
      <c r="C81" s="57" t="s">
        <v>352</v>
      </c>
      <c r="D81" s="57" t="s">
        <v>352</v>
      </c>
      <c r="E81" s="57" t="s">
        <v>352</v>
      </c>
      <c r="F81" s="57" t="s">
        <v>352</v>
      </c>
      <c r="G81" s="58"/>
    </row>
    <row r="82" spans="1:7" ht="28.9">
      <c r="A82" s="45" t="s">
        <v>118</v>
      </c>
      <c r="B82" s="80" t="s">
        <v>394</v>
      </c>
      <c r="C82" s="57" t="s">
        <v>352</v>
      </c>
      <c r="D82" s="57" t="s">
        <v>352</v>
      </c>
      <c r="E82" s="57" t="s">
        <v>352</v>
      </c>
      <c r="F82" s="57" t="s">
        <v>352</v>
      </c>
      <c r="G82" s="58"/>
    </row>
    <row r="83" spans="1:7">
      <c r="A83" s="45" t="s">
        <v>120</v>
      </c>
      <c r="B83" s="80" t="s">
        <v>395</v>
      </c>
      <c r="C83" s="57" t="s">
        <v>352</v>
      </c>
      <c r="D83" s="57" t="s">
        <v>352</v>
      </c>
      <c r="E83" s="57" t="s">
        <v>352</v>
      </c>
      <c r="F83" s="57" t="s">
        <v>352</v>
      </c>
      <c r="G83" s="58"/>
    </row>
    <row r="84" spans="1:7" ht="28.9">
      <c r="A84" s="45" t="s">
        <v>122</v>
      </c>
      <c r="B84" s="80" t="s">
        <v>396</v>
      </c>
      <c r="C84" s="57" t="s">
        <v>352</v>
      </c>
      <c r="D84" s="57" t="s">
        <v>352</v>
      </c>
      <c r="E84" s="57" t="s">
        <v>352</v>
      </c>
      <c r="F84" s="57" t="s">
        <v>352</v>
      </c>
      <c r="G84" s="58"/>
    </row>
    <row r="85" spans="1:7" ht="28.9">
      <c r="A85" s="45" t="s">
        <v>124</v>
      </c>
      <c r="B85" s="80" t="s">
        <v>397</v>
      </c>
      <c r="C85" s="57" t="s">
        <v>352</v>
      </c>
      <c r="D85" s="57" t="s">
        <v>352</v>
      </c>
      <c r="E85" s="57" t="s">
        <v>352</v>
      </c>
      <c r="F85" s="57" t="s">
        <v>352</v>
      </c>
      <c r="G85" s="58"/>
    </row>
    <row r="86" spans="1:7" ht="28.9">
      <c r="A86" s="45" t="s">
        <v>126</v>
      </c>
      <c r="B86" s="80" t="s">
        <v>398</v>
      </c>
      <c r="C86" s="57" t="s">
        <v>352</v>
      </c>
      <c r="D86" s="57" t="s">
        <v>352</v>
      </c>
      <c r="E86" s="57" t="s">
        <v>352</v>
      </c>
      <c r="F86" s="57" t="s">
        <v>352</v>
      </c>
      <c r="G86" s="58"/>
    </row>
    <row r="87" spans="1:7" ht="28.9">
      <c r="A87" s="45" t="s">
        <v>128</v>
      </c>
      <c r="B87" s="80" t="s">
        <v>399</v>
      </c>
      <c r="C87" s="57" t="s">
        <v>352</v>
      </c>
      <c r="D87" s="57" t="s">
        <v>352</v>
      </c>
      <c r="E87" s="57" t="s">
        <v>352</v>
      </c>
      <c r="F87" s="57" t="s">
        <v>352</v>
      </c>
      <c r="G87" s="58"/>
    </row>
    <row r="88" spans="1:7" ht="28.9">
      <c r="A88" s="45" t="s">
        <v>130</v>
      </c>
      <c r="B88" s="80" t="s">
        <v>400</v>
      </c>
      <c r="C88" s="57" t="s">
        <v>352</v>
      </c>
      <c r="D88" s="57" t="s">
        <v>352</v>
      </c>
      <c r="E88" s="57" t="s">
        <v>352</v>
      </c>
      <c r="F88" s="57" t="s">
        <v>352</v>
      </c>
      <c r="G88" s="58"/>
    </row>
    <row r="89" spans="1:7" ht="43.15">
      <c r="A89" s="45" t="s">
        <v>132</v>
      </c>
      <c r="B89" s="80" t="s">
        <v>401</v>
      </c>
      <c r="C89" s="57" t="s">
        <v>352</v>
      </c>
      <c r="D89" s="57" t="s">
        <v>352</v>
      </c>
      <c r="E89" s="57" t="s">
        <v>352</v>
      </c>
      <c r="F89" s="57" t="s">
        <v>352</v>
      </c>
      <c r="G89" s="58"/>
    </row>
    <row r="90" spans="1:7" ht="133.9" customHeight="1">
      <c r="A90" s="144" t="s">
        <v>402</v>
      </c>
      <c r="B90" s="145"/>
      <c r="C90" s="145"/>
      <c r="D90" s="145"/>
      <c r="E90" s="145"/>
      <c r="F90" s="145"/>
      <c r="G90" s="146"/>
    </row>
    <row r="91" spans="1:7" s="83" customFormat="1" ht="4.9000000000000004" hidden="1" customHeight="1">
      <c r="A91" s="47"/>
      <c r="B91" s="47"/>
      <c r="C91" s="49"/>
      <c r="D91" s="49"/>
      <c r="E91" s="49"/>
      <c r="F91" s="49"/>
      <c r="G91" s="50"/>
    </row>
    <row r="92" spans="1:7" ht="14.45" customHeight="1">
      <c r="A92" s="51" t="s">
        <v>134</v>
      </c>
      <c r="B92" s="51" t="s">
        <v>403</v>
      </c>
      <c r="C92" s="52" t="s">
        <v>347</v>
      </c>
      <c r="D92" s="52" t="s">
        <v>348</v>
      </c>
      <c r="E92" s="52" t="s">
        <v>43</v>
      </c>
      <c r="F92" s="52" t="s">
        <v>368</v>
      </c>
      <c r="G92" s="53" t="s">
        <v>350</v>
      </c>
    </row>
    <row r="93" spans="1:7" ht="14.45" customHeight="1">
      <c r="A93" s="142" t="s">
        <v>369</v>
      </c>
      <c r="B93" s="143"/>
      <c r="C93" s="54"/>
      <c r="D93" s="54"/>
      <c r="E93" s="54"/>
      <c r="F93" s="54"/>
      <c r="G93" s="55"/>
    </row>
    <row r="94" spans="1:7" ht="28.9">
      <c r="A94" s="45" t="s">
        <v>136</v>
      </c>
      <c r="B94" s="80" t="s">
        <v>404</v>
      </c>
      <c r="C94" s="57" t="s">
        <v>352</v>
      </c>
      <c r="D94" s="57" t="s">
        <v>352</v>
      </c>
      <c r="E94" s="57" t="s">
        <v>352</v>
      </c>
      <c r="F94" s="57" t="s">
        <v>352</v>
      </c>
      <c r="G94" s="58"/>
    </row>
    <row r="95" spans="1:7" ht="43.15">
      <c r="A95" s="45" t="s">
        <v>138</v>
      </c>
      <c r="B95" s="56" t="s">
        <v>405</v>
      </c>
      <c r="C95" s="57" t="s">
        <v>352</v>
      </c>
      <c r="D95" s="57" t="s">
        <v>352</v>
      </c>
      <c r="E95" s="57" t="s">
        <v>352</v>
      </c>
      <c r="F95" s="57" t="s">
        <v>352</v>
      </c>
      <c r="G95" s="58"/>
    </row>
    <row r="96" spans="1:7" ht="28.9">
      <c r="A96" s="45" t="s">
        <v>140</v>
      </c>
      <c r="B96" s="56" t="s">
        <v>406</v>
      </c>
      <c r="C96" s="57" t="s">
        <v>352</v>
      </c>
      <c r="D96" s="57" t="s">
        <v>352</v>
      </c>
      <c r="E96" s="57" t="s">
        <v>352</v>
      </c>
      <c r="F96" s="57" t="s">
        <v>352</v>
      </c>
      <c r="G96" s="58"/>
    </row>
    <row r="97" spans="1:7" ht="43.15">
      <c r="A97" s="45" t="s">
        <v>142</v>
      </c>
      <c r="B97" s="56" t="s">
        <v>407</v>
      </c>
      <c r="C97" s="57" t="s">
        <v>352</v>
      </c>
      <c r="D97" s="57" t="s">
        <v>352</v>
      </c>
      <c r="E97" s="57" t="s">
        <v>352</v>
      </c>
      <c r="F97" s="57" t="s">
        <v>352</v>
      </c>
      <c r="G97" s="58"/>
    </row>
    <row r="98" spans="1:7" ht="28.9">
      <c r="A98" s="45" t="s">
        <v>144</v>
      </c>
      <c r="B98" s="56" t="s">
        <v>408</v>
      </c>
      <c r="C98" s="57" t="s">
        <v>352</v>
      </c>
      <c r="D98" s="57" t="s">
        <v>352</v>
      </c>
      <c r="E98" s="57" t="s">
        <v>352</v>
      </c>
      <c r="F98" s="57" t="s">
        <v>352</v>
      </c>
      <c r="G98" s="58"/>
    </row>
    <row r="99" spans="1:7">
      <c r="A99" s="45" t="s">
        <v>146</v>
      </c>
      <c r="B99" s="56" t="s">
        <v>409</v>
      </c>
      <c r="C99" s="57" t="s">
        <v>352</v>
      </c>
      <c r="D99" s="57" t="s">
        <v>352</v>
      </c>
      <c r="E99" s="57" t="s">
        <v>352</v>
      </c>
      <c r="F99" s="57" t="s">
        <v>352</v>
      </c>
      <c r="G99" s="58"/>
    </row>
    <row r="100" spans="1:7" ht="14.45" customHeight="1">
      <c r="A100" s="142" t="s">
        <v>382</v>
      </c>
      <c r="B100" s="143"/>
      <c r="C100" s="54"/>
      <c r="D100" s="54"/>
      <c r="E100" s="54"/>
      <c r="F100" s="54"/>
      <c r="G100" s="55"/>
    </row>
    <row r="101" spans="1:7" ht="28.9">
      <c r="A101" s="45" t="s">
        <v>148</v>
      </c>
      <c r="B101" s="56" t="s">
        <v>410</v>
      </c>
      <c r="C101" s="57" t="s">
        <v>352</v>
      </c>
      <c r="D101" s="57" t="s">
        <v>352</v>
      </c>
      <c r="E101" s="57" t="s">
        <v>352</v>
      </c>
      <c r="F101" s="57" t="s">
        <v>352</v>
      </c>
      <c r="G101" s="58"/>
    </row>
    <row r="102" spans="1:7" ht="28.9">
      <c r="A102" s="45" t="s">
        <v>150</v>
      </c>
      <c r="B102" s="56" t="s">
        <v>411</v>
      </c>
      <c r="C102" s="57" t="s">
        <v>352</v>
      </c>
      <c r="D102" s="57" t="s">
        <v>352</v>
      </c>
      <c r="E102" s="57" t="s">
        <v>352</v>
      </c>
      <c r="F102" s="57" t="s">
        <v>352</v>
      </c>
      <c r="G102" s="58"/>
    </row>
    <row r="103" spans="1:7" ht="28.9">
      <c r="A103" s="45" t="s">
        <v>152</v>
      </c>
      <c r="B103" s="56" t="s">
        <v>412</v>
      </c>
      <c r="C103" s="57" t="s">
        <v>352</v>
      </c>
      <c r="D103" s="57" t="s">
        <v>352</v>
      </c>
      <c r="E103" s="57" t="s">
        <v>352</v>
      </c>
      <c r="F103" s="57" t="s">
        <v>352</v>
      </c>
      <c r="G103" s="58"/>
    </row>
    <row r="104" spans="1:7" ht="43.15">
      <c r="A104" s="45" t="s">
        <v>154</v>
      </c>
      <c r="B104" s="80" t="s">
        <v>413</v>
      </c>
      <c r="C104" s="57" t="s">
        <v>352</v>
      </c>
      <c r="D104" s="57" t="s">
        <v>352</v>
      </c>
      <c r="E104" s="57" t="s">
        <v>352</v>
      </c>
      <c r="F104" s="57" t="s">
        <v>352</v>
      </c>
      <c r="G104" s="58"/>
    </row>
    <row r="105" spans="1:7" ht="28.9">
      <c r="A105" s="45" t="s">
        <v>156</v>
      </c>
      <c r="B105" s="56" t="s">
        <v>414</v>
      </c>
      <c r="C105" s="57" t="s">
        <v>352</v>
      </c>
      <c r="D105" s="57" t="s">
        <v>352</v>
      </c>
      <c r="E105" s="57" t="s">
        <v>352</v>
      </c>
      <c r="F105" s="57" t="s">
        <v>352</v>
      </c>
      <c r="G105" s="58"/>
    </row>
    <row r="106" spans="1:7" ht="28.9">
      <c r="A106" s="45" t="s">
        <v>158</v>
      </c>
      <c r="B106" s="56" t="s">
        <v>415</v>
      </c>
      <c r="C106" s="57" t="s">
        <v>352</v>
      </c>
      <c r="D106" s="57" t="s">
        <v>352</v>
      </c>
      <c r="E106" s="57" t="s">
        <v>352</v>
      </c>
      <c r="F106" s="57" t="s">
        <v>352</v>
      </c>
      <c r="G106" s="58"/>
    </row>
    <row r="107" spans="1:7" ht="28.9">
      <c r="A107" s="45" t="s">
        <v>160</v>
      </c>
      <c r="B107" s="56" t="s">
        <v>416</v>
      </c>
      <c r="C107" s="57" t="s">
        <v>352</v>
      </c>
      <c r="D107" s="57" t="s">
        <v>352</v>
      </c>
      <c r="E107" s="57" t="s">
        <v>352</v>
      </c>
      <c r="F107" s="57" t="s">
        <v>352</v>
      </c>
      <c r="G107" s="58"/>
    </row>
    <row r="108" spans="1:7">
      <c r="A108" s="47"/>
      <c r="B108" s="48"/>
      <c r="C108" s="49"/>
      <c r="D108" s="49"/>
      <c r="E108" s="49"/>
      <c r="F108" s="49"/>
      <c r="G108" s="50"/>
    </row>
    <row r="109" spans="1:7">
      <c r="A109" s="47"/>
      <c r="B109" s="48"/>
      <c r="C109" s="49"/>
      <c r="D109" s="49"/>
      <c r="E109" s="49"/>
      <c r="F109" s="49"/>
      <c r="G109" s="50"/>
    </row>
    <row r="110" spans="1:7">
      <c r="A110" s="51" t="s">
        <v>164</v>
      </c>
      <c r="B110" s="51" t="s">
        <v>417</v>
      </c>
      <c r="C110" s="52" t="s">
        <v>347</v>
      </c>
      <c r="D110" s="52" t="s">
        <v>348</v>
      </c>
      <c r="E110" s="52" t="s">
        <v>43</v>
      </c>
      <c r="F110" s="52" t="s">
        <v>368</v>
      </c>
      <c r="G110" s="53" t="s">
        <v>350</v>
      </c>
    </row>
    <row r="111" spans="1:7" ht="14.45" customHeight="1">
      <c r="A111" s="142" t="s">
        <v>382</v>
      </c>
      <c r="B111" s="143"/>
      <c r="C111" s="54"/>
      <c r="D111" s="54"/>
      <c r="E111" s="54"/>
      <c r="F111" s="54"/>
      <c r="G111" s="55"/>
    </row>
    <row r="112" spans="1:7" ht="28.9">
      <c r="A112" s="45" t="s">
        <v>166</v>
      </c>
      <c r="B112" s="56" t="s">
        <v>418</v>
      </c>
      <c r="C112" s="57" t="s">
        <v>352</v>
      </c>
      <c r="D112" s="57" t="s">
        <v>352</v>
      </c>
      <c r="E112" s="57" t="s">
        <v>352</v>
      </c>
      <c r="F112" s="57" t="s">
        <v>352</v>
      </c>
      <c r="G112" s="58"/>
    </row>
    <row r="113" spans="1:7" ht="28.9">
      <c r="A113" s="45" t="s">
        <v>168</v>
      </c>
      <c r="B113" s="56" t="s">
        <v>419</v>
      </c>
      <c r="C113" s="57" t="s">
        <v>352</v>
      </c>
      <c r="D113" s="57" t="s">
        <v>352</v>
      </c>
      <c r="E113" s="57" t="s">
        <v>352</v>
      </c>
      <c r="F113" s="57" t="s">
        <v>352</v>
      </c>
      <c r="G113" s="58"/>
    </row>
    <row r="114" spans="1:7" ht="28.9">
      <c r="A114" s="45" t="s">
        <v>170</v>
      </c>
      <c r="B114" s="56" t="s">
        <v>420</v>
      </c>
      <c r="C114" s="57" t="s">
        <v>352</v>
      </c>
      <c r="D114" s="57" t="s">
        <v>352</v>
      </c>
      <c r="E114" s="57" t="s">
        <v>352</v>
      </c>
      <c r="F114" s="57" t="s">
        <v>352</v>
      </c>
      <c r="G114" s="58"/>
    </row>
    <row r="115" spans="1:7" ht="28.9">
      <c r="A115" s="45" t="s">
        <v>172</v>
      </c>
      <c r="B115" s="56" t="s">
        <v>421</v>
      </c>
      <c r="C115" s="57" t="s">
        <v>352</v>
      </c>
      <c r="D115" s="57" t="s">
        <v>352</v>
      </c>
      <c r="E115" s="57" t="s">
        <v>352</v>
      </c>
      <c r="F115" s="57" t="s">
        <v>352</v>
      </c>
      <c r="G115" s="58"/>
    </row>
    <row r="116" spans="1:7">
      <c r="A116" s="45" t="s">
        <v>174</v>
      </c>
      <c r="B116" s="56" t="s">
        <v>422</v>
      </c>
      <c r="C116" s="57" t="s">
        <v>352</v>
      </c>
      <c r="D116" s="57" t="s">
        <v>352</v>
      </c>
      <c r="E116" s="57" t="s">
        <v>352</v>
      </c>
      <c r="F116" s="57" t="s">
        <v>352</v>
      </c>
      <c r="G116" s="58"/>
    </row>
    <row r="117" spans="1:7" ht="28.9">
      <c r="A117" s="45" t="s">
        <v>176</v>
      </c>
      <c r="B117" s="56" t="s">
        <v>423</v>
      </c>
      <c r="C117" s="57" t="s">
        <v>352</v>
      </c>
      <c r="D117" s="57" t="s">
        <v>352</v>
      </c>
      <c r="E117" s="57" t="s">
        <v>352</v>
      </c>
      <c r="F117" s="57" t="s">
        <v>352</v>
      </c>
      <c r="G117" s="58"/>
    </row>
    <row r="118" spans="1:7" ht="28.9">
      <c r="A118" s="45" t="s">
        <v>178</v>
      </c>
      <c r="B118" s="56" t="s">
        <v>424</v>
      </c>
      <c r="C118" s="57" t="s">
        <v>352</v>
      </c>
      <c r="D118" s="57" t="s">
        <v>352</v>
      </c>
      <c r="E118" s="57" t="s">
        <v>352</v>
      </c>
      <c r="F118" s="57" t="s">
        <v>352</v>
      </c>
      <c r="G118" s="58"/>
    </row>
    <row r="119" spans="1:7">
      <c r="A119" s="47"/>
      <c r="B119" s="48"/>
      <c r="C119" s="49"/>
      <c r="D119" s="49"/>
      <c r="E119" s="49"/>
      <c r="F119" s="49"/>
      <c r="G119" s="50"/>
    </row>
    <row r="120" spans="1:7" hidden="1">
      <c r="A120" s="47"/>
      <c r="B120" s="48"/>
      <c r="C120" s="49"/>
      <c r="D120" s="49"/>
      <c r="E120" s="49"/>
      <c r="F120" s="49"/>
      <c r="G120" s="50"/>
    </row>
    <row r="121" spans="1:7">
      <c r="A121" s="51" t="s">
        <v>180</v>
      </c>
      <c r="B121" s="51" t="s">
        <v>425</v>
      </c>
      <c r="C121" s="52" t="s">
        <v>347</v>
      </c>
      <c r="D121" s="52" t="s">
        <v>348</v>
      </c>
      <c r="E121" s="52" t="s">
        <v>43</v>
      </c>
      <c r="F121" s="52" t="s">
        <v>368</v>
      </c>
      <c r="G121" s="53" t="s">
        <v>350</v>
      </c>
    </row>
    <row r="122" spans="1:7" ht="14.45" customHeight="1">
      <c r="A122" s="142" t="s">
        <v>369</v>
      </c>
      <c r="B122" s="143"/>
      <c r="C122" s="54"/>
      <c r="D122" s="54"/>
      <c r="E122" s="54"/>
      <c r="F122" s="54"/>
      <c r="G122" s="55"/>
    </row>
    <row r="123" spans="1:7" ht="28.9">
      <c r="A123" s="45" t="s">
        <v>182</v>
      </c>
      <c r="B123" s="56" t="s">
        <v>426</v>
      </c>
      <c r="C123" s="57" t="s">
        <v>352</v>
      </c>
      <c r="D123" s="57" t="s">
        <v>352</v>
      </c>
      <c r="E123" s="57" t="s">
        <v>352</v>
      </c>
      <c r="F123" s="57" t="s">
        <v>352</v>
      </c>
      <c r="G123" s="58"/>
    </row>
    <row r="124" spans="1:7" ht="43.15">
      <c r="A124" s="45" t="s">
        <v>184</v>
      </c>
      <c r="B124" s="56" t="s">
        <v>427</v>
      </c>
      <c r="C124" s="57" t="s">
        <v>352</v>
      </c>
      <c r="D124" s="57" t="s">
        <v>352</v>
      </c>
      <c r="E124" s="57" t="s">
        <v>352</v>
      </c>
      <c r="F124" s="57" t="s">
        <v>352</v>
      </c>
      <c r="G124" s="58"/>
    </row>
    <row r="125" spans="1:7" ht="14.45" customHeight="1">
      <c r="A125" s="142" t="s">
        <v>382</v>
      </c>
      <c r="B125" s="143"/>
      <c r="C125" s="54"/>
      <c r="D125" s="54"/>
      <c r="E125" s="54"/>
      <c r="F125" s="54"/>
      <c r="G125" s="55"/>
    </row>
    <row r="126" spans="1:7" ht="28.9">
      <c r="A126" s="45" t="s">
        <v>186</v>
      </c>
      <c r="B126" s="56" t="s">
        <v>428</v>
      </c>
      <c r="C126" s="57" t="s">
        <v>352</v>
      </c>
      <c r="D126" s="57" t="s">
        <v>352</v>
      </c>
      <c r="E126" s="57" t="s">
        <v>352</v>
      </c>
      <c r="F126" s="57" t="s">
        <v>352</v>
      </c>
      <c r="G126" s="58"/>
    </row>
    <row r="127" spans="1:7" ht="43.15">
      <c r="A127" s="45" t="s">
        <v>188</v>
      </c>
      <c r="B127" s="56" t="s">
        <v>429</v>
      </c>
      <c r="C127" s="57" t="s">
        <v>352</v>
      </c>
      <c r="D127" s="57" t="s">
        <v>352</v>
      </c>
      <c r="E127" s="57" t="s">
        <v>352</v>
      </c>
      <c r="F127" s="57" t="s">
        <v>352</v>
      </c>
      <c r="G127" s="58"/>
    </row>
    <row r="128" spans="1:7" ht="43.15">
      <c r="A128" s="45" t="s">
        <v>190</v>
      </c>
      <c r="B128" s="56" t="s">
        <v>430</v>
      </c>
      <c r="C128" s="57" t="s">
        <v>352</v>
      </c>
      <c r="D128" s="57" t="s">
        <v>352</v>
      </c>
      <c r="E128" s="57" t="s">
        <v>352</v>
      </c>
      <c r="F128" s="57" t="s">
        <v>352</v>
      </c>
      <c r="G128" s="58"/>
    </row>
    <row r="129" spans="1:7" ht="28.9">
      <c r="A129" s="45" t="s">
        <v>192</v>
      </c>
      <c r="B129" s="56" t="s">
        <v>431</v>
      </c>
      <c r="C129" s="57" t="s">
        <v>352</v>
      </c>
      <c r="D129" s="57" t="s">
        <v>352</v>
      </c>
      <c r="E129" s="57" t="s">
        <v>352</v>
      </c>
      <c r="F129" s="57" t="s">
        <v>352</v>
      </c>
      <c r="G129" s="58"/>
    </row>
    <row r="130" spans="1:7" ht="28.9">
      <c r="A130" s="45" t="s">
        <v>194</v>
      </c>
      <c r="B130" s="56" t="s">
        <v>432</v>
      </c>
      <c r="C130" s="57" t="s">
        <v>352</v>
      </c>
      <c r="D130" s="57" t="s">
        <v>352</v>
      </c>
      <c r="E130" s="57" t="s">
        <v>352</v>
      </c>
      <c r="F130" s="57" t="s">
        <v>352</v>
      </c>
      <c r="G130" s="58"/>
    </row>
    <row r="131" spans="1:7" ht="28.9">
      <c r="A131" s="45" t="s">
        <v>196</v>
      </c>
      <c r="B131" s="56" t="s">
        <v>433</v>
      </c>
      <c r="C131" s="57" t="s">
        <v>352</v>
      </c>
      <c r="D131" s="57" t="s">
        <v>352</v>
      </c>
      <c r="E131" s="57" t="s">
        <v>352</v>
      </c>
      <c r="F131" s="57" t="s">
        <v>352</v>
      </c>
      <c r="G131" s="58"/>
    </row>
    <row r="132" spans="1:7" ht="43.15">
      <c r="A132" s="45" t="s">
        <v>198</v>
      </c>
      <c r="B132" s="56" t="s">
        <v>434</v>
      </c>
      <c r="C132" s="57" t="s">
        <v>352</v>
      </c>
      <c r="D132" s="57" t="s">
        <v>352</v>
      </c>
      <c r="E132" s="57" t="s">
        <v>352</v>
      </c>
      <c r="F132" s="57" t="s">
        <v>352</v>
      </c>
      <c r="G132" s="58"/>
    </row>
    <row r="133" spans="1:7" ht="43.15">
      <c r="A133" s="45" t="s">
        <v>200</v>
      </c>
      <c r="B133" s="56" t="s">
        <v>435</v>
      </c>
      <c r="C133" s="57" t="s">
        <v>352</v>
      </c>
      <c r="D133" s="57" t="s">
        <v>352</v>
      </c>
      <c r="E133" s="57" t="s">
        <v>352</v>
      </c>
      <c r="F133" s="57" t="s">
        <v>352</v>
      </c>
      <c r="G133" s="58"/>
    </row>
    <row r="134" spans="1:7" ht="28.9">
      <c r="A134" s="45" t="s">
        <v>202</v>
      </c>
      <c r="B134" s="56" t="s">
        <v>436</v>
      </c>
      <c r="C134" s="57" t="s">
        <v>352</v>
      </c>
      <c r="D134" s="57" t="s">
        <v>352</v>
      </c>
      <c r="E134" s="57" t="s">
        <v>352</v>
      </c>
      <c r="F134" s="57" t="s">
        <v>352</v>
      </c>
      <c r="G134" s="58"/>
    </row>
    <row r="135" spans="1:7">
      <c r="A135" s="47"/>
      <c r="B135" s="48"/>
      <c r="C135" s="49"/>
      <c r="D135" s="49"/>
      <c r="E135" s="49"/>
      <c r="F135" s="49"/>
      <c r="G135" s="50"/>
    </row>
    <row r="136" spans="1:7">
      <c r="A136" s="47"/>
      <c r="B136" s="48"/>
      <c r="C136" s="49"/>
      <c r="D136" s="49"/>
      <c r="E136" s="49"/>
      <c r="F136" s="49"/>
      <c r="G136" s="50"/>
    </row>
    <row r="137" spans="1:7">
      <c r="A137" s="51" t="s">
        <v>204</v>
      </c>
      <c r="B137" s="51" t="s">
        <v>437</v>
      </c>
      <c r="C137" s="52" t="s">
        <v>347</v>
      </c>
      <c r="D137" s="52" t="s">
        <v>348</v>
      </c>
      <c r="E137" s="52" t="s">
        <v>43</v>
      </c>
      <c r="F137" s="52" t="s">
        <v>368</v>
      </c>
      <c r="G137" s="53" t="s">
        <v>350</v>
      </c>
    </row>
    <row r="138" spans="1:7" ht="28.5" customHeight="1">
      <c r="A138" s="142" t="s">
        <v>438</v>
      </c>
      <c r="B138" s="143"/>
      <c r="C138" s="143"/>
      <c r="D138" s="143"/>
      <c r="E138" s="143"/>
      <c r="F138" s="143"/>
      <c r="G138" s="143"/>
    </row>
    <row r="139" spans="1:7">
      <c r="A139" s="45" t="s">
        <v>206</v>
      </c>
      <c r="B139" s="56" t="s">
        <v>439</v>
      </c>
      <c r="C139" s="57" t="s">
        <v>352</v>
      </c>
      <c r="D139" s="57" t="s">
        <v>352</v>
      </c>
      <c r="E139" s="57" t="s">
        <v>352</v>
      </c>
      <c r="F139" s="57" t="s">
        <v>352</v>
      </c>
      <c r="G139" s="58"/>
    </row>
    <row r="140" spans="1:7" ht="28.9">
      <c r="A140" s="45" t="s">
        <v>208</v>
      </c>
      <c r="B140" s="56" t="s">
        <v>440</v>
      </c>
      <c r="C140" s="57" t="s">
        <v>352</v>
      </c>
      <c r="D140" s="57" t="s">
        <v>352</v>
      </c>
      <c r="E140" s="57" t="s">
        <v>352</v>
      </c>
      <c r="F140" s="57" t="s">
        <v>352</v>
      </c>
      <c r="G140" s="58"/>
    </row>
    <row r="141" spans="1:7" ht="28.9">
      <c r="A141" s="45" t="s">
        <v>210</v>
      </c>
      <c r="B141" s="56" t="s">
        <v>441</v>
      </c>
      <c r="C141" s="57" t="s">
        <v>352</v>
      </c>
      <c r="D141" s="57" t="s">
        <v>352</v>
      </c>
      <c r="E141" s="57" t="s">
        <v>352</v>
      </c>
      <c r="F141" s="57" t="s">
        <v>352</v>
      </c>
      <c r="G141" s="58"/>
    </row>
    <row r="142" spans="1:7" ht="28.9">
      <c r="A142" s="45" t="s">
        <v>212</v>
      </c>
      <c r="B142" s="56" t="s">
        <v>442</v>
      </c>
      <c r="C142" s="57" t="s">
        <v>352</v>
      </c>
      <c r="D142" s="57" t="s">
        <v>352</v>
      </c>
      <c r="E142" s="57" t="s">
        <v>352</v>
      </c>
      <c r="F142" s="57" t="s">
        <v>352</v>
      </c>
      <c r="G142" s="58"/>
    </row>
    <row r="143" spans="1:7" ht="43.15">
      <c r="A143" s="45" t="s">
        <v>214</v>
      </c>
      <c r="B143" s="56" t="s">
        <v>443</v>
      </c>
      <c r="C143" s="57" t="s">
        <v>352</v>
      </c>
      <c r="D143" s="57" t="s">
        <v>352</v>
      </c>
      <c r="E143" s="57" t="s">
        <v>352</v>
      </c>
      <c r="F143" s="57" t="s">
        <v>352</v>
      </c>
      <c r="G143" s="58"/>
    </row>
    <row r="144" spans="1:7" ht="28.9">
      <c r="A144" s="45" t="s">
        <v>216</v>
      </c>
      <c r="B144" s="56" t="s">
        <v>444</v>
      </c>
      <c r="C144" s="57" t="s">
        <v>352</v>
      </c>
      <c r="D144" s="57" t="s">
        <v>352</v>
      </c>
      <c r="E144" s="57" t="s">
        <v>352</v>
      </c>
      <c r="F144" s="57" t="s">
        <v>352</v>
      </c>
      <c r="G144" s="58"/>
    </row>
    <row r="145" spans="1:7" ht="33" customHeight="1">
      <c r="A145" s="45" t="s">
        <v>218</v>
      </c>
      <c r="B145" s="56" t="s">
        <v>445</v>
      </c>
      <c r="C145" s="57" t="s">
        <v>352</v>
      </c>
      <c r="D145" s="57" t="s">
        <v>352</v>
      </c>
      <c r="E145" s="57" t="s">
        <v>352</v>
      </c>
      <c r="F145" s="57" t="s">
        <v>352</v>
      </c>
      <c r="G145" s="58"/>
    </row>
    <row r="146" spans="1:7" ht="33.6" customHeight="1">
      <c r="A146" s="45" t="s">
        <v>220</v>
      </c>
      <c r="B146" s="56" t="s">
        <v>446</v>
      </c>
      <c r="C146" s="57" t="s">
        <v>352</v>
      </c>
      <c r="D146" s="57" t="s">
        <v>352</v>
      </c>
      <c r="E146" s="57" t="s">
        <v>352</v>
      </c>
      <c r="F146" s="57" t="s">
        <v>352</v>
      </c>
      <c r="G146" s="58"/>
    </row>
    <row r="147" spans="1:7" ht="28.9">
      <c r="A147" s="45" t="s">
        <v>222</v>
      </c>
      <c r="B147" s="56" t="s">
        <v>447</v>
      </c>
      <c r="C147" s="57" t="s">
        <v>352</v>
      </c>
      <c r="D147" s="57" t="s">
        <v>352</v>
      </c>
      <c r="E147" s="57" t="s">
        <v>352</v>
      </c>
      <c r="F147" s="57" t="s">
        <v>352</v>
      </c>
      <c r="G147" s="58"/>
    </row>
    <row r="148" spans="1:7" ht="28.9">
      <c r="A148" s="45" t="s">
        <v>224</v>
      </c>
      <c r="B148" s="56" t="s">
        <v>448</v>
      </c>
      <c r="C148" s="57" t="s">
        <v>352</v>
      </c>
      <c r="D148" s="57" t="s">
        <v>352</v>
      </c>
      <c r="E148" s="57" t="s">
        <v>352</v>
      </c>
      <c r="F148" s="57" t="s">
        <v>352</v>
      </c>
      <c r="G148" s="58"/>
    </row>
    <row r="149" spans="1:7" ht="28.9">
      <c r="A149" s="45" t="s">
        <v>226</v>
      </c>
      <c r="B149" s="56" t="s">
        <v>449</v>
      </c>
      <c r="C149" s="57" t="s">
        <v>352</v>
      </c>
      <c r="D149" s="57" t="s">
        <v>352</v>
      </c>
      <c r="E149" s="57" t="s">
        <v>352</v>
      </c>
      <c r="F149" s="57" t="s">
        <v>352</v>
      </c>
      <c r="G149" s="58"/>
    </row>
    <row r="150" spans="1:7" ht="28.9">
      <c r="A150" s="45" t="s">
        <v>228</v>
      </c>
      <c r="B150" s="56" t="s">
        <v>450</v>
      </c>
      <c r="C150" s="57" t="s">
        <v>352</v>
      </c>
      <c r="D150" s="57" t="s">
        <v>352</v>
      </c>
      <c r="E150" s="57" t="s">
        <v>352</v>
      </c>
      <c r="F150" s="57" t="s">
        <v>352</v>
      </c>
      <c r="G150" s="58"/>
    </row>
    <row r="151" spans="1:7">
      <c r="A151" s="47"/>
      <c r="B151" s="48"/>
      <c r="C151" s="49"/>
      <c r="D151" s="49"/>
      <c r="E151" s="49"/>
      <c r="F151" s="49"/>
      <c r="G151" s="50"/>
    </row>
    <row r="152" spans="1:7" ht="85.15" customHeight="1">
      <c r="A152" s="47"/>
      <c r="B152" s="48"/>
      <c r="C152" s="49"/>
      <c r="D152" s="49"/>
      <c r="E152" s="49"/>
      <c r="F152" s="49"/>
      <c r="G152" s="50"/>
    </row>
    <row r="153" spans="1:7">
      <c r="A153" s="51" t="s">
        <v>230</v>
      </c>
      <c r="B153" s="51" t="s">
        <v>451</v>
      </c>
      <c r="C153" s="52" t="s">
        <v>347</v>
      </c>
      <c r="D153" s="52" t="s">
        <v>348</v>
      </c>
      <c r="E153" s="52" t="s">
        <v>43</v>
      </c>
      <c r="F153" s="52" t="s">
        <v>368</v>
      </c>
      <c r="G153" s="53" t="s">
        <v>350</v>
      </c>
    </row>
    <row r="154" spans="1:7" ht="14.45" customHeight="1">
      <c r="A154" s="142" t="s">
        <v>369</v>
      </c>
      <c r="B154" s="143"/>
      <c r="C154" s="54"/>
      <c r="D154" s="54"/>
      <c r="E154" s="54"/>
      <c r="F154" s="54"/>
      <c r="G154" s="55"/>
    </row>
    <row r="155" spans="1:7" ht="43.15" customHeight="1">
      <c r="A155" s="45" t="s">
        <v>232</v>
      </c>
      <c r="B155" s="56" t="s">
        <v>452</v>
      </c>
      <c r="C155" s="57" t="s">
        <v>352</v>
      </c>
      <c r="D155" s="57" t="s">
        <v>352</v>
      </c>
      <c r="E155" s="57" t="s">
        <v>352</v>
      </c>
      <c r="F155" s="57" t="s">
        <v>352</v>
      </c>
      <c r="G155" s="58"/>
    </row>
    <row r="156" spans="1:7" ht="43.15" customHeight="1">
      <c r="A156" s="45" t="s">
        <v>235</v>
      </c>
      <c r="B156" s="56" t="s">
        <v>453</v>
      </c>
      <c r="C156" s="57" t="s">
        <v>352</v>
      </c>
      <c r="D156" s="57" t="s">
        <v>352</v>
      </c>
      <c r="E156" s="57" t="s">
        <v>352</v>
      </c>
      <c r="F156" s="57" t="s">
        <v>352</v>
      </c>
      <c r="G156" s="58"/>
    </row>
    <row r="157" spans="1:7" ht="28.9">
      <c r="A157" s="45" t="s">
        <v>237</v>
      </c>
      <c r="B157" s="56" t="s">
        <v>454</v>
      </c>
      <c r="C157" s="57" t="s">
        <v>352</v>
      </c>
      <c r="D157" s="57" t="s">
        <v>352</v>
      </c>
      <c r="E157" s="57" t="s">
        <v>352</v>
      </c>
      <c r="F157" s="57" t="s">
        <v>352</v>
      </c>
      <c r="G157" s="58" t="s">
        <v>455</v>
      </c>
    </row>
    <row r="158" spans="1:7" ht="28.9">
      <c r="A158" s="45" t="s">
        <v>239</v>
      </c>
      <c r="B158" s="56" t="s">
        <v>456</v>
      </c>
      <c r="C158" s="57" t="s">
        <v>352</v>
      </c>
      <c r="D158" s="57" t="s">
        <v>352</v>
      </c>
      <c r="E158" s="57" t="s">
        <v>352</v>
      </c>
      <c r="F158" s="57" t="s">
        <v>352</v>
      </c>
      <c r="G158" s="58"/>
    </row>
    <row r="159" spans="1:7" ht="28.9">
      <c r="A159" s="45" t="s">
        <v>241</v>
      </c>
      <c r="B159" s="56" t="s">
        <v>457</v>
      </c>
      <c r="C159" s="57" t="s">
        <v>352</v>
      </c>
      <c r="D159" s="57" t="s">
        <v>352</v>
      </c>
      <c r="E159" s="57" t="s">
        <v>352</v>
      </c>
      <c r="F159" s="57" t="s">
        <v>352</v>
      </c>
      <c r="G159" s="58"/>
    </row>
    <row r="160" spans="1:7" ht="28.9">
      <c r="A160" s="45" t="s">
        <v>243</v>
      </c>
      <c r="B160" s="56" t="s">
        <v>458</v>
      </c>
      <c r="C160" s="57" t="s">
        <v>352</v>
      </c>
      <c r="D160" s="57" t="s">
        <v>352</v>
      </c>
      <c r="E160" s="57" t="s">
        <v>352</v>
      </c>
      <c r="F160" s="57" t="s">
        <v>352</v>
      </c>
      <c r="G160" s="58" t="s">
        <v>455</v>
      </c>
    </row>
    <row r="161" spans="1:7" ht="28.9" customHeight="1">
      <c r="A161" s="45" t="s">
        <v>246</v>
      </c>
      <c r="B161" s="56" t="s">
        <v>459</v>
      </c>
      <c r="C161" s="57" t="s">
        <v>352</v>
      </c>
      <c r="D161" s="57" t="s">
        <v>352</v>
      </c>
      <c r="E161" s="57" t="s">
        <v>352</v>
      </c>
      <c r="F161" s="57" t="s">
        <v>352</v>
      </c>
      <c r="G161" s="58"/>
    </row>
    <row r="162" spans="1:7">
      <c r="A162" s="45" t="s">
        <v>247</v>
      </c>
      <c r="B162" s="56" t="s">
        <v>460</v>
      </c>
      <c r="C162" s="57" t="s">
        <v>352</v>
      </c>
      <c r="D162" s="57" t="s">
        <v>352</v>
      </c>
      <c r="E162" s="57" t="s">
        <v>352</v>
      </c>
      <c r="F162" s="57" t="s">
        <v>352</v>
      </c>
      <c r="G162" s="58"/>
    </row>
    <row r="163" spans="1:7">
      <c r="A163" s="142" t="s">
        <v>461</v>
      </c>
      <c r="B163" s="143"/>
      <c r="C163" s="54"/>
      <c r="D163" s="54"/>
      <c r="E163" s="54"/>
      <c r="F163" s="54"/>
      <c r="G163" s="55"/>
    </row>
    <row r="164" spans="1:7">
      <c r="A164" s="46" t="s">
        <v>462</v>
      </c>
      <c r="B164" s="59" t="s">
        <v>463</v>
      </c>
      <c r="C164" s="57" t="s">
        <v>352</v>
      </c>
      <c r="D164" s="57" t="s">
        <v>352</v>
      </c>
      <c r="E164" s="57" t="s">
        <v>352</v>
      </c>
      <c r="F164" s="57" t="s">
        <v>352</v>
      </c>
      <c r="G164" s="58"/>
    </row>
    <row r="165" spans="1:7">
      <c r="A165" s="134" t="s">
        <v>464</v>
      </c>
      <c r="B165" s="135"/>
      <c r="C165" s="135"/>
      <c r="D165" s="135"/>
      <c r="E165" s="135"/>
      <c r="F165" s="135"/>
      <c r="G165" s="135"/>
    </row>
    <row r="166" spans="1:7">
      <c r="A166" s="136"/>
      <c r="B166" s="136"/>
      <c r="C166" s="136"/>
      <c r="D166" s="136"/>
      <c r="E166" s="136"/>
      <c r="F166" s="136"/>
      <c r="G166" s="136"/>
    </row>
    <row r="167" spans="1:7">
      <c r="A167" s="136"/>
      <c r="B167" s="136"/>
      <c r="C167" s="136"/>
      <c r="D167" s="136"/>
      <c r="E167" s="136"/>
      <c r="F167" s="136"/>
      <c r="G167" s="136"/>
    </row>
    <row r="168" spans="1:7" ht="76.900000000000006" customHeight="1">
      <c r="A168" s="136"/>
      <c r="B168" s="136"/>
      <c r="C168" s="136"/>
      <c r="D168" s="136"/>
      <c r="E168" s="136"/>
      <c r="F168" s="136"/>
      <c r="G168" s="136"/>
    </row>
    <row r="169" spans="1:7">
      <c r="A169" s="47"/>
      <c r="B169" s="48"/>
      <c r="C169" s="49"/>
      <c r="D169" s="49"/>
      <c r="E169" s="49"/>
      <c r="F169" s="49"/>
      <c r="G169" s="50"/>
    </row>
    <row r="170" spans="1:7">
      <c r="A170" s="47"/>
      <c r="B170" s="48"/>
      <c r="C170" s="49"/>
      <c r="D170" s="49"/>
      <c r="E170" s="49"/>
      <c r="F170" s="49"/>
      <c r="G170" s="50"/>
    </row>
    <row r="171" spans="1:7">
      <c r="A171" s="84" t="s">
        <v>249</v>
      </c>
      <c r="B171" s="84" t="s">
        <v>465</v>
      </c>
      <c r="C171" s="52" t="s">
        <v>347</v>
      </c>
      <c r="D171" s="52" t="s">
        <v>348</v>
      </c>
      <c r="E171" s="52" t="s">
        <v>43</v>
      </c>
      <c r="F171" s="52" t="s">
        <v>368</v>
      </c>
      <c r="G171" s="53" t="s">
        <v>350</v>
      </c>
    </row>
    <row r="172" spans="1:7" ht="14.45" customHeight="1">
      <c r="A172" s="134" t="s">
        <v>466</v>
      </c>
      <c r="B172" s="135"/>
      <c r="C172" s="135"/>
      <c r="D172" s="135"/>
      <c r="E172" s="135"/>
      <c r="F172" s="135"/>
      <c r="G172" s="135"/>
    </row>
    <row r="173" spans="1:7">
      <c r="A173" s="136"/>
      <c r="B173" s="136"/>
      <c r="C173" s="136"/>
      <c r="D173" s="136"/>
      <c r="E173" s="136"/>
      <c r="F173" s="136"/>
      <c r="G173" s="136"/>
    </row>
    <row r="174" spans="1:7">
      <c r="A174" s="136"/>
      <c r="B174" s="136"/>
      <c r="C174" s="136"/>
      <c r="D174" s="136"/>
      <c r="E174" s="136"/>
      <c r="F174" s="136"/>
      <c r="G174" s="136"/>
    </row>
    <row r="175" spans="1:7">
      <c r="A175" s="136"/>
      <c r="B175" s="136"/>
      <c r="C175" s="136"/>
      <c r="D175" s="136"/>
      <c r="E175" s="136"/>
      <c r="F175" s="136"/>
      <c r="G175" s="136"/>
    </row>
    <row r="176" spans="1:7" ht="14.45" customHeight="1">
      <c r="A176" s="134" t="s">
        <v>467</v>
      </c>
      <c r="B176" s="135"/>
      <c r="C176" s="135"/>
      <c r="D176" s="135"/>
      <c r="E176" s="135"/>
      <c r="F176" s="135"/>
      <c r="G176" s="135"/>
    </row>
    <row r="177" spans="1:7">
      <c r="A177" s="136"/>
      <c r="B177" s="136"/>
      <c r="C177" s="136"/>
      <c r="D177" s="136"/>
      <c r="E177" s="136"/>
      <c r="F177" s="136"/>
      <c r="G177" s="136"/>
    </row>
    <row r="178" spans="1:7">
      <c r="A178" s="136"/>
      <c r="B178" s="136"/>
      <c r="C178" s="136"/>
      <c r="D178" s="136"/>
      <c r="E178" s="136"/>
      <c r="F178" s="136"/>
      <c r="G178" s="136"/>
    </row>
    <row r="179" spans="1:7">
      <c r="A179" s="136"/>
      <c r="B179" s="136"/>
      <c r="C179" s="136"/>
      <c r="D179" s="136"/>
      <c r="E179" s="136"/>
      <c r="F179" s="136"/>
      <c r="G179" s="136"/>
    </row>
    <row r="180" spans="1:7" ht="14.45" customHeight="1">
      <c r="A180" s="134" t="s">
        <v>468</v>
      </c>
      <c r="B180" s="135"/>
      <c r="C180" s="135"/>
      <c r="D180" s="135"/>
      <c r="E180" s="135"/>
      <c r="F180" s="135"/>
      <c r="G180" s="135"/>
    </row>
    <row r="181" spans="1:7">
      <c r="A181" s="136"/>
      <c r="B181" s="136"/>
      <c r="C181" s="136"/>
      <c r="D181" s="136"/>
      <c r="E181" s="136"/>
      <c r="F181" s="136"/>
      <c r="G181" s="136"/>
    </row>
    <row r="182" spans="1:7">
      <c r="A182" s="136"/>
      <c r="B182" s="136"/>
      <c r="C182" s="136"/>
      <c r="D182" s="136"/>
      <c r="E182" s="136"/>
      <c r="F182" s="136"/>
      <c r="G182" s="136"/>
    </row>
    <row r="183" spans="1:7">
      <c r="A183" s="136"/>
      <c r="B183" s="136"/>
      <c r="C183" s="136"/>
      <c r="D183" s="136"/>
      <c r="E183" s="136"/>
      <c r="F183" s="136"/>
      <c r="G183" s="136"/>
    </row>
    <row r="184" spans="1:7" ht="14.45" customHeight="1">
      <c r="A184" s="134" t="s">
        <v>469</v>
      </c>
      <c r="B184" s="135"/>
      <c r="C184" s="135"/>
      <c r="D184" s="135"/>
      <c r="E184" s="135"/>
      <c r="F184" s="135"/>
      <c r="G184" s="135"/>
    </row>
    <row r="185" spans="1:7">
      <c r="A185" s="136"/>
      <c r="B185" s="136"/>
      <c r="C185" s="136"/>
      <c r="D185" s="136"/>
      <c r="E185" s="136"/>
      <c r="F185" s="136"/>
      <c r="G185" s="136"/>
    </row>
    <row r="186" spans="1:7">
      <c r="A186" s="136"/>
      <c r="B186" s="136"/>
      <c r="C186" s="136"/>
      <c r="D186" s="136"/>
      <c r="E186" s="136"/>
      <c r="F186" s="136"/>
      <c r="G186" s="136"/>
    </row>
    <row r="187" spans="1:7">
      <c r="A187" s="136"/>
      <c r="B187" s="136"/>
      <c r="C187" s="136"/>
      <c r="D187" s="136"/>
      <c r="E187" s="136"/>
      <c r="F187" s="136"/>
      <c r="G187" s="136"/>
    </row>
    <row r="188" spans="1:7" ht="14.45" customHeight="1">
      <c r="A188" s="134" t="s">
        <v>470</v>
      </c>
      <c r="B188" s="135"/>
      <c r="C188" s="135"/>
      <c r="D188" s="135"/>
      <c r="E188" s="135"/>
      <c r="F188" s="135"/>
      <c r="G188" s="135"/>
    </row>
    <row r="189" spans="1:7">
      <c r="A189" s="136"/>
      <c r="B189" s="136"/>
      <c r="C189" s="136"/>
      <c r="D189" s="136"/>
      <c r="E189" s="136"/>
      <c r="F189" s="136"/>
      <c r="G189" s="136"/>
    </row>
    <row r="190" spans="1:7">
      <c r="A190" s="136"/>
      <c r="B190" s="136"/>
      <c r="C190" s="136"/>
      <c r="D190" s="136"/>
      <c r="E190" s="136"/>
      <c r="F190" s="136"/>
      <c r="G190" s="136"/>
    </row>
    <row r="191" spans="1:7" ht="30" customHeight="1">
      <c r="A191" s="136"/>
      <c r="B191" s="136"/>
      <c r="C191" s="136"/>
      <c r="D191" s="136"/>
      <c r="E191" s="136"/>
      <c r="F191" s="136"/>
      <c r="G191" s="136"/>
    </row>
    <row r="192" spans="1:7" ht="28.9">
      <c r="A192" s="45" t="s">
        <v>260</v>
      </c>
      <c r="B192" s="59" t="s">
        <v>471</v>
      </c>
      <c r="C192" s="57" t="s">
        <v>352</v>
      </c>
      <c r="D192" s="57" t="s">
        <v>352</v>
      </c>
      <c r="E192" s="57" t="s">
        <v>352</v>
      </c>
      <c r="F192" s="57" t="s">
        <v>352</v>
      </c>
      <c r="G192" s="58"/>
    </row>
    <row r="193" spans="1:7" ht="28.9">
      <c r="A193" s="45" t="s">
        <v>262</v>
      </c>
      <c r="B193" s="59" t="s">
        <v>472</v>
      </c>
      <c r="C193" s="57" t="s">
        <v>352</v>
      </c>
      <c r="D193" s="57" t="s">
        <v>352</v>
      </c>
      <c r="E193" s="57" t="s">
        <v>352</v>
      </c>
      <c r="F193" s="57" t="s">
        <v>352</v>
      </c>
      <c r="G193" s="58"/>
    </row>
    <row r="194" spans="1:7" ht="65.25" customHeight="1">
      <c r="A194" s="45" t="s">
        <v>264</v>
      </c>
      <c r="B194" s="59" t="s">
        <v>473</v>
      </c>
      <c r="C194" s="57" t="s">
        <v>352</v>
      </c>
      <c r="D194" s="57" t="s">
        <v>352</v>
      </c>
      <c r="E194" s="57" t="s">
        <v>352</v>
      </c>
      <c r="F194" s="57" t="s">
        <v>352</v>
      </c>
      <c r="G194" s="58"/>
    </row>
    <row r="195" spans="1:7">
      <c r="A195" s="45" t="s">
        <v>266</v>
      </c>
      <c r="B195" s="59" t="s">
        <v>474</v>
      </c>
      <c r="C195" s="57" t="s">
        <v>352</v>
      </c>
      <c r="D195" s="57" t="s">
        <v>352</v>
      </c>
      <c r="E195" s="57" t="s">
        <v>352</v>
      </c>
      <c r="F195" s="57" t="s">
        <v>352</v>
      </c>
      <c r="G195" s="58"/>
    </row>
    <row r="196" spans="1:7" ht="15" customHeight="1">
      <c r="A196" s="47"/>
      <c r="B196" s="48"/>
      <c r="C196" s="49"/>
      <c r="D196" s="49"/>
      <c r="E196" s="49"/>
      <c r="F196" s="49"/>
      <c r="G196" s="50"/>
    </row>
    <row r="197" spans="1:7" ht="42.6" customHeight="1">
      <c r="A197" s="47"/>
      <c r="B197" s="48"/>
      <c r="C197" s="49"/>
      <c r="D197" s="49"/>
      <c r="E197" s="49"/>
      <c r="F197" s="49"/>
      <c r="G197" s="50"/>
    </row>
    <row r="198" spans="1:7" ht="15" customHeight="1">
      <c r="A198" s="84" t="s">
        <v>269</v>
      </c>
      <c r="B198" s="84" t="s">
        <v>475</v>
      </c>
      <c r="C198" s="52" t="s">
        <v>347</v>
      </c>
      <c r="D198" s="52" t="s">
        <v>348</v>
      </c>
      <c r="E198" s="52" t="s">
        <v>43</v>
      </c>
      <c r="F198" s="52" t="s">
        <v>368</v>
      </c>
      <c r="G198" s="53" t="s">
        <v>350</v>
      </c>
    </row>
    <row r="199" spans="1:7">
      <c r="A199" s="150" t="s">
        <v>476</v>
      </c>
      <c r="B199" s="151"/>
      <c r="C199" s="151"/>
      <c r="D199" s="151"/>
      <c r="E199" s="151"/>
      <c r="F199" s="151"/>
      <c r="G199" s="151"/>
    </row>
    <row r="200" spans="1:7" ht="28.9">
      <c r="A200" s="45" t="s">
        <v>271</v>
      </c>
      <c r="B200" s="59" t="s">
        <v>477</v>
      </c>
      <c r="C200" s="57" t="s">
        <v>352</v>
      </c>
      <c r="D200" s="57" t="s">
        <v>352</v>
      </c>
      <c r="E200" s="57" t="s">
        <v>352</v>
      </c>
      <c r="F200" s="57" t="s">
        <v>352</v>
      </c>
      <c r="G200" s="58"/>
    </row>
    <row r="201" spans="1:7">
      <c r="A201" s="45" t="s">
        <v>273</v>
      </c>
      <c r="B201" s="59" t="s">
        <v>478</v>
      </c>
      <c r="C201" s="57" t="s">
        <v>352</v>
      </c>
      <c r="D201" s="57" t="s">
        <v>352</v>
      </c>
      <c r="E201" s="57" t="s">
        <v>352</v>
      </c>
      <c r="F201" s="57" t="s">
        <v>352</v>
      </c>
      <c r="G201" s="58"/>
    </row>
    <row r="202" spans="1:7">
      <c r="A202" s="45" t="s">
        <v>275</v>
      </c>
      <c r="B202" s="59" t="s">
        <v>479</v>
      </c>
      <c r="C202" s="57" t="s">
        <v>352</v>
      </c>
      <c r="D202" s="57" t="s">
        <v>352</v>
      </c>
      <c r="E202" s="57" t="s">
        <v>352</v>
      </c>
      <c r="F202" s="57" t="s">
        <v>352</v>
      </c>
      <c r="G202" s="58"/>
    </row>
    <row r="203" spans="1:7">
      <c r="A203" s="45" t="s">
        <v>277</v>
      </c>
      <c r="B203" s="59" t="s">
        <v>480</v>
      </c>
      <c r="C203" s="57" t="s">
        <v>352</v>
      </c>
      <c r="D203" s="57" t="s">
        <v>352</v>
      </c>
      <c r="E203" s="57" t="s">
        <v>352</v>
      </c>
      <c r="F203" s="57" t="s">
        <v>352</v>
      </c>
      <c r="G203" s="58"/>
    </row>
    <row r="204" spans="1:7">
      <c r="A204" s="45" t="s">
        <v>279</v>
      </c>
      <c r="B204" s="59" t="s">
        <v>481</v>
      </c>
      <c r="C204" s="57" t="s">
        <v>352</v>
      </c>
      <c r="D204" s="57" t="s">
        <v>352</v>
      </c>
      <c r="E204" s="57" t="s">
        <v>352</v>
      </c>
      <c r="F204" s="57" t="s">
        <v>352</v>
      </c>
      <c r="G204" s="58"/>
    </row>
    <row r="205" spans="1:7">
      <c r="A205" s="45" t="s">
        <v>281</v>
      </c>
      <c r="B205" s="59" t="s">
        <v>482</v>
      </c>
      <c r="C205" s="57" t="s">
        <v>352</v>
      </c>
      <c r="D205" s="57" t="s">
        <v>352</v>
      </c>
      <c r="E205" s="57" t="s">
        <v>352</v>
      </c>
      <c r="F205" s="57" t="s">
        <v>352</v>
      </c>
      <c r="G205" s="58"/>
    </row>
    <row r="206" spans="1:7">
      <c r="A206" s="45" t="s">
        <v>283</v>
      </c>
      <c r="B206" s="59" t="s">
        <v>483</v>
      </c>
      <c r="C206" s="57" t="s">
        <v>352</v>
      </c>
      <c r="D206" s="57" t="s">
        <v>352</v>
      </c>
      <c r="E206" s="57" t="s">
        <v>352</v>
      </c>
      <c r="F206" s="57" t="s">
        <v>352</v>
      </c>
      <c r="G206" s="58"/>
    </row>
    <row r="207" spans="1:7" ht="28.9">
      <c r="A207" s="45" t="s">
        <v>285</v>
      </c>
      <c r="B207" s="59" t="s">
        <v>484</v>
      </c>
      <c r="C207" s="57" t="s">
        <v>352</v>
      </c>
      <c r="D207" s="57" t="s">
        <v>352</v>
      </c>
      <c r="E207" s="57" t="s">
        <v>352</v>
      </c>
      <c r="F207" s="57" t="s">
        <v>352</v>
      </c>
      <c r="G207" s="58"/>
    </row>
    <row r="208" spans="1:7">
      <c r="A208" s="45" t="s">
        <v>287</v>
      </c>
      <c r="B208" s="59" t="s">
        <v>485</v>
      </c>
      <c r="C208" s="57" t="s">
        <v>352</v>
      </c>
      <c r="D208" s="57" t="s">
        <v>352</v>
      </c>
      <c r="E208" s="57" t="s">
        <v>352</v>
      </c>
      <c r="F208" s="57" t="s">
        <v>352</v>
      </c>
      <c r="G208" s="58"/>
    </row>
    <row r="209" spans="1:7">
      <c r="A209" s="45" t="s">
        <v>289</v>
      </c>
      <c r="B209" s="59" t="s">
        <v>486</v>
      </c>
      <c r="C209" s="57" t="s">
        <v>352</v>
      </c>
      <c r="D209" s="57" t="s">
        <v>352</v>
      </c>
      <c r="E209" s="57" t="s">
        <v>352</v>
      </c>
      <c r="F209" s="57" t="s">
        <v>352</v>
      </c>
      <c r="G209" s="58"/>
    </row>
    <row r="210" spans="1:7">
      <c r="A210" s="45" t="s">
        <v>291</v>
      </c>
      <c r="B210" s="59" t="s">
        <v>487</v>
      </c>
      <c r="C210" s="57" t="s">
        <v>352</v>
      </c>
      <c r="D210" s="57" t="s">
        <v>352</v>
      </c>
      <c r="E210" s="57" t="s">
        <v>352</v>
      </c>
      <c r="F210" s="57" t="s">
        <v>352</v>
      </c>
      <c r="G210" s="58"/>
    </row>
    <row r="211" spans="1:7">
      <c r="A211" s="45" t="s">
        <v>293</v>
      </c>
      <c r="B211" s="59" t="s">
        <v>488</v>
      </c>
      <c r="C211" s="57" t="s">
        <v>352</v>
      </c>
      <c r="D211" s="57" t="s">
        <v>352</v>
      </c>
      <c r="E211" s="57" t="s">
        <v>352</v>
      </c>
      <c r="F211" s="57" t="s">
        <v>352</v>
      </c>
      <c r="G211" s="58"/>
    </row>
    <row r="212" spans="1:7">
      <c r="A212" s="47"/>
      <c r="B212" s="48"/>
      <c r="C212" s="49"/>
      <c r="D212" s="49"/>
      <c r="E212" s="49"/>
      <c r="F212" s="49"/>
      <c r="G212" s="50"/>
    </row>
    <row r="213" spans="1:7">
      <c r="A213" s="47"/>
      <c r="B213" s="48"/>
      <c r="C213" s="49"/>
      <c r="D213" s="49"/>
      <c r="E213" s="49"/>
      <c r="F213" s="49"/>
      <c r="G213" s="50"/>
    </row>
    <row r="214" spans="1:7">
      <c r="A214" s="84" t="s">
        <v>295</v>
      </c>
      <c r="B214" s="84" t="s">
        <v>489</v>
      </c>
      <c r="C214" s="52" t="s">
        <v>347</v>
      </c>
      <c r="D214" s="52" t="s">
        <v>348</v>
      </c>
      <c r="E214" s="52" t="s">
        <v>43</v>
      </c>
      <c r="F214" s="52" t="s">
        <v>368</v>
      </c>
      <c r="G214" s="53" t="s">
        <v>350</v>
      </c>
    </row>
    <row r="215" spans="1:7" ht="14.45" customHeight="1">
      <c r="A215" s="142" t="s">
        <v>369</v>
      </c>
      <c r="B215" s="143"/>
      <c r="C215" s="54"/>
      <c r="D215" s="54"/>
      <c r="E215" s="54"/>
      <c r="F215" s="54"/>
      <c r="G215" s="55"/>
    </row>
    <row r="216" spans="1:7" ht="28.9">
      <c r="A216" s="45" t="s">
        <v>297</v>
      </c>
      <c r="B216" s="56" t="s">
        <v>490</v>
      </c>
      <c r="C216" s="57" t="s">
        <v>352</v>
      </c>
      <c r="D216" s="57" t="s">
        <v>352</v>
      </c>
      <c r="E216" s="57" t="s">
        <v>352</v>
      </c>
      <c r="F216" s="57" t="s">
        <v>352</v>
      </c>
      <c r="G216" s="58" t="s">
        <v>455</v>
      </c>
    </row>
    <row r="217" spans="1:7" ht="28.9">
      <c r="A217" s="46" t="s">
        <v>299</v>
      </c>
      <c r="B217" s="56" t="s">
        <v>491</v>
      </c>
      <c r="C217" s="57" t="s">
        <v>352</v>
      </c>
      <c r="D217" s="57" t="s">
        <v>352</v>
      </c>
      <c r="E217" s="57" t="s">
        <v>352</v>
      </c>
      <c r="F217" s="57" t="s">
        <v>352</v>
      </c>
      <c r="G217" s="58" t="s">
        <v>455</v>
      </c>
    </row>
    <row r="218" spans="1:7" ht="28.9">
      <c r="A218" s="46" t="s">
        <v>492</v>
      </c>
      <c r="B218" s="56" t="s">
        <v>493</v>
      </c>
      <c r="C218" s="57" t="s">
        <v>352</v>
      </c>
      <c r="D218" s="57" t="s">
        <v>352</v>
      </c>
      <c r="E218" s="57" t="s">
        <v>352</v>
      </c>
      <c r="F218" s="57" t="s">
        <v>352</v>
      </c>
      <c r="G218" s="58" t="s">
        <v>455</v>
      </c>
    </row>
    <row r="219" spans="1:7" ht="28.9">
      <c r="A219" s="46" t="s">
        <v>494</v>
      </c>
      <c r="B219" s="56" t="s">
        <v>495</v>
      </c>
      <c r="C219" s="57" t="s">
        <v>352</v>
      </c>
      <c r="D219" s="57" t="s">
        <v>352</v>
      </c>
      <c r="E219" s="57" t="s">
        <v>352</v>
      </c>
      <c r="F219" s="57" t="s">
        <v>352</v>
      </c>
      <c r="G219" s="58" t="s">
        <v>455</v>
      </c>
    </row>
    <row r="220" spans="1:7" ht="28.9">
      <c r="A220" s="46" t="s">
        <v>496</v>
      </c>
      <c r="B220" s="56" t="s">
        <v>497</v>
      </c>
      <c r="C220" s="57" t="s">
        <v>352</v>
      </c>
      <c r="D220" s="57" t="s">
        <v>352</v>
      </c>
      <c r="E220" s="57" t="s">
        <v>352</v>
      </c>
      <c r="F220" s="57" t="s">
        <v>352</v>
      </c>
      <c r="G220" s="58" t="s">
        <v>455</v>
      </c>
    </row>
    <row r="221" spans="1:7" ht="28.9">
      <c r="A221" s="45" t="s">
        <v>301</v>
      </c>
      <c r="B221" s="56" t="s">
        <v>498</v>
      </c>
      <c r="C221" s="57" t="s">
        <v>352</v>
      </c>
      <c r="D221" s="57" t="s">
        <v>352</v>
      </c>
      <c r="E221" s="57" t="s">
        <v>352</v>
      </c>
      <c r="F221" s="57" t="s">
        <v>352</v>
      </c>
      <c r="G221" s="58"/>
    </row>
    <row r="222" spans="1:7" ht="43.15">
      <c r="A222" s="46" t="s">
        <v>303</v>
      </c>
      <c r="B222" s="56" t="s">
        <v>499</v>
      </c>
      <c r="C222" s="57" t="s">
        <v>352</v>
      </c>
      <c r="D222" s="57" t="s">
        <v>352</v>
      </c>
      <c r="E222" s="57" t="s">
        <v>352</v>
      </c>
      <c r="F222" s="57" t="s">
        <v>352</v>
      </c>
      <c r="G222" s="58"/>
    </row>
    <row r="223" spans="1:7" ht="28.9">
      <c r="A223" s="45" t="s">
        <v>305</v>
      </c>
      <c r="B223" s="56" t="s">
        <v>500</v>
      </c>
      <c r="C223" s="57" t="s">
        <v>352</v>
      </c>
      <c r="D223" s="57" t="s">
        <v>352</v>
      </c>
      <c r="E223" s="57" t="s">
        <v>352</v>
      </c>
      <c r="F223" s="57" t="s">
        <v>352</v>
      </c>
      <c r="G223" s="58"/>
    </row>
    <row r="224" spans="1:7" ht="28.9">
      <c r="A224" s="46" t="s">
        <v>307</v>
      </c>
      <c r="B224" s="56" t="s">
        <v>501</v>
      </c>
      <c r="C224" s="57" t="s">
        <v>352</v>
      </c>
      <c r="D224" s="57" t="s">
        <v>352</v>
      </c>
      <c r="E224" s="57" t="s">
        <v>352</v>
      </c>
      <c r="F224" s="57" t="s">
        <v>352</v>
      </c>
      <c r="G224" s="58"/>
    </row>
    <row r="225" spans="1:7" ht="28.9">
      <c r="A225" s="45" t="s">
        <v>309</v>
      </c>
      <c r="B225" s="56" t="s">
        <v>502</v>
      </c>
      <c r="C225" s="57" t="s">
        <v>352</v>
      </c>
      <c r="D225" s="57" t="s">
        <v>352</v>
      </c>
      <c r="E225" s="57" t="s">
        <v>352</v>
      </c>
      <c r="F225" s="57" t="s">
        <v>352</v>
      </c>
      <c r="G225" s="58" t="s">
        <v>455</v>
      </c>
    </row>
    <row r="226" spans="1:7" ht="14.45" customHeight="1">
      <c r="A226" s="142" t="s">
        <v>382</v>
      </c>
      <c r="B226" s="143"/>
      <c r="C226" s="54"/>
      <c r="D226" s="54"/>
      <c r="E226" s="54"/>
      <c r="F226" s="54"/>
      <c r="G226" s="55"/>
    </row>
    <row r="227" spans="1:7" ht="28.9">
      <c r="A227" s="46" t="s">
        <v>311</v>
      </c>
      <c r="B227" s="56" t="s">
        <v>503</v>
      </c>
      <c r="C227" s="57" t="s">
        <v>352</v>
      </c>
      <c r="D227" s="57" t="s">
        <v>352</v>
      </c>
      <c r="E227" s="57" t="s">
        <v>352</v>
      </c>
      <c r="F227" s="57" t="s">
        <v>352</v>
      </c>
      <c r="G227" s="58"/>
    </row>
    <row r="228" spans="1:7" ht="43.15">
      <c r="A228" s="46" t="s">
        <v>313</v>
      </c>
      <c r="B228" s="56" t="s">
        <v>504</v>
      </c>
      <c r="C228" s="57" t="s">
        <v>352</v>
      </c>
      <c r="D228" s="57" t="s">
        <v>352</v>
      </c>
      <c r="E228" s="57" t="s">
        <v>352</v>
      </c>
      <c r="F228" s="57" t="s">
        <v>352</v>
      </c>
      <c r="G228" s="58"/>
    </row>
    <row r="229" spans="1:7">
      <c r="A229" s="46" t="s">
        <v>505</v>
      </c>
      <c r="B229" s="56" t="s">
        <v>506</v>
      </c>
      <c r="C229" s="57" t="s">
        <v>352</v>
      </c>
      <c r="D229" s="57" t="s">
        <v>352</v>
      </c>
      <c r="E229" s="57" t="s">
        <v>352</v>
      </c>
      <c r="F229" s="57" t="s">
        <v>352</v>
      </c>
      <c r="G229" s="58"/>
    </row>
    <row r="230" spans="1:7" ht="28.9">
      <c r="A230" s="46" t="s">
        <v>507</v>
      </c>
      <c r="B230" s="56" t="s">
        <v>508</v>
      </c>
      <c r="C230" s="57" t="s">
        <v>352</v>
      </c>
      <c r="D230" s="57" t="s">
        <v>352</v>
      </c>
      <c r="E230" s="57" t="s">
        <v>352</v>
      </c>
      <c r="F230" s="57" t="s">
        <v>352</v>
      </c>
      <c r="G230" s="58"/>
    </row>
    <row r="231" spans="1:7" ht="28.9">
      <c r="A231" s="46" t="s">
        <v>509</v>
      </c>
      <c r="B231" s="56" t="s">
        <v>510</v>
      </c>
      <c r="C231" s="57" t="s">
        <v>352</v>
      </c>
      <c r="D231" s="57" t="s">
        <v>352</v>
      </c>
      <c r="E231" s="57" t="s">
        <v>352</v>
      </c>
      <c r="F231" s="57" t="s">
        <v>352</v>
      </c>
      <c r="G231" s="58"/>
    </row>
    <row r="232" spans="1:7">
      <c r="A232" s="85"/>
      <c r="B232" s="48"/>
      <c r="C232" s="86"/>
      <c r="D232" s="86"/>
      <c r="E232" s="86"/>
      <c r="F232" s="86"/>
      <c r="G232" s="87"/>
    </row>
    <row r="233" spans="1:7" ht="102" customHeight="1">
      <c r="A233" s="134" t="s">
        <v>511</v>
      </c>
      <c r="B233" s="135"/>
      <c r="C233" s="135"/>
      <c r="D233" s="135"/>
      <c r="E233" s="135"/>
      <c r="F233" s="135"/>
      <c r="G233" s="135"/>
    </row>
    <row r="234" spans="1:7">
      <c r="A234" s="136"/>
      <c r="B234" s="136"/>
      <c r="C234" s="136"/>
      <c r="D234" s="136"/>
      <c r="E234" s="136"/>
      <c r="F234" s="136"/>
      <c r="G234" s="136"/>
    </row>
    <row r="235" spans="1:7">
      <c r="A235" s="136"/>
      <c r="B235" s="136"/>
      <c r="C235" s="136"/>
      <c r="D235" s="136"/>
      <c r="E235" s="136"/>
      <c r="F235" s="136"/>
      <c r="G235" s="136"/>
    </row>
    <row r="236" spans="1:7">
      <c r="A236" s="136"/>
      <c r="B236" s="136"/>
      <c r="C236" s="136"/>
      <c r="D236" s="136"/>
      <c r="E236" s="136"/>
      <c r="F236" s="136"/>
      <c r="G236" s="136"/>
    </row>
  </sheetData>
  <mergeCells count="46">
    <mergeCell ref="A199:G199"/>
    <mergeCell ref="A215:B215"/>
    <mergeCell ref="A226:B226"/>
    <mergeCell ref="A163:B163"/>
    <mergeCell ref="A172:G175"/>
    <mergeCell ref="A176:G179"/>
    <mergeCell ref="A180:G183"/>
    <mergeCell ref="A184:G187"/>
    <mergeCell ref="A165:G168"/>
    <mergeCell ref="A93:B93"/>
    <mergeCell ref="A138:G138"/>
    <mergeCell ref="C29:D29"/>
    <mergeCell ref="A125:B125"/>
    <mergeCell ref="A188:G191"/>
    <mergeCell ref="A100:B100"/>
    <mergeCell ref="C26:D26"/>
    <mergeCell ref="C13:D13"/>
    <mergeCell ref="C14:D14"/>
    <mergeCell ref="A154:B154"/>
    <mergeCell ref="C20:D20"/>
    <mergeCell ref="C21:D21"/>
    <mergeCell ref="C24:D24"/>
    <mergeCell ref="C25:D25"/>
    <mergeCell ref="C27:D27"/>
    <mergeCell ref="C28:D28"/>
    <mergeCell ref="B31:G34"/>
    <mergeCell ref="A53:B53"/>
    <mergeCell ref="A66:B66"/>
    <mergeCell ref="A73:B73"/>
    <mergeCell ref="A79:B79"/>
    <mergeCell ref="B10:G10"/>
    <mergeCell ref="B9:G9"/>
    <mergeCell ref="B8:G8"/>
    <mergeCell ref="A233:G236"/>
    <mergeCell ref="A1:G1"/>
    <mergeCell ref="C3:G3"/>
    <mergeCell ref="C4:G4"/>
    <mergeCell ref="C5:G5"/>
    <mergeCell ref="C17:D17"/>
    <mergeCell ref="C18:D18"/>
    <mergeCell ref="A111:B111"/>
    <mergeCell ref="A122:B122"/>
    <mergeCell ref="B6:G6"/>
    <mergeCell ref="B7:G7"/>
    <mergeCell ref="A90:G90"/>
    <mergeCell ref="C19:D19"/>
  </mergeCells>
  <pageMargins left="0.7" right="0.7" top="0.75" bottom="0.75" header="0.3" footer="0.3"/>
  <pageSetup paperSize="9" scale="75" fitToHeight="0" orientation="portrait" r:id="rId1"/>
  <headerFooter>
    <oddHeader>&amp;C&amp;K00-034Audit Hygiène Hospitalière: Précautions complémentaires COVID-19</oddHeader>
  </headerFooter>
  <rowBreaks count="4" manualBreakCount="4">
    <brk id="35" max="5" man="1"/>
    <brk id="70" max="5" man="1"/>
    <brk id="90" max="5" man="1"/>
    <brk id="119" max="5" man="1"/>
  </rowBreaks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9AC9BC6E3E8409DCD5619E8DE2A37" ma:contentTypeVersion="2" ma:contentTypeDescription="Create a new document." ma:contentTypeScope="" ma:versionID="035b6296854c48f6416df0a25cb46ea6">
  <xsd:schema xmlns:xsd="http://www.w3.org/2001/XMLSchema" xmlns:xs="http://www.w3.org/2001/XMLSchema" xmlns:p="http://schemas.microsoft.com/office/2006/metadata/properties" xmlns:ns2="c69dbf64-7d93-43c3-b59b-fa84a057a1fb" targetNamespace="http://schemas.microsoft.com/office/2006/metadata/properties" ma:root="true" ma:fieldsID="20333a224fa23a10a9150b87370642fd" ns2:_="">
    <xsd:import namespace="c69dbf64-7d93-43c3-b59b-fa84a057a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bf64-7d93-43c3-b59b-fa84a057a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CE9C91-86F1-449C-B33B-2BE1D5BF50DE}"/>
</file>

<file path=customXml/itemProps2.xml><?xml version="1.0" encoding="utf-8"?>
<ds:datastoreItem xmlns:ds="http://schemas.openxmlformats.org/officeDocument/2006/customXml" ds:itemID="{BA40731A-F309-4150-AF3A-CBB279DA7524}"/>
</file>

<file path=customXml/itemProps3.xml><?xml version="1.0" encoding="utf-8"?>
<ds:datastoreItem xmlns:ds="http://schemas.openxmlformats.org/officeDocument/2006/customXml" ds:itemID="{C956808C-E63F-462E-8A63-DA8A3F9D37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MSF OCB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Mario-David Barbagallo</dc:creator>
  <cp:keywords/>
  <dc:description/>
  <cp:lastModifiedBy/>
  <cp:revision/>
  <dcterms:created xsi:type="dcterms:W3CDTF">2020-04-19T19:50:40Z</dcterms:created>
  <dcterms:modified xsi:type="dcterms:W3CDTF">2020-04-29T06:45:21Z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0x0101005B99AC9BC6E3E8409DCD5619E8DE2A37</vt:lpwstr>
  </property>
</Properties>
</file>